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ata" sheetId="1" r:id="rId1"/>
    <sheet name="Meander Data" sheetId="2" r:id="rId2"/>
    <sheet name="Cross sections data" sheetId="3" r:id="rId3"/>
    <sheet name="Stone types" sheetId="4" r:id="rId4"/>
    <sheet name="Site Descriptions" sheetId="5" r:id="rId5"/>
    <sheet name="Spearman's Values" sheetId="6" r:id="rId6"/>
  </sheets>
  <definedNames>
    <definedName name="_xlnm.Print_Area" localSheetId="0">'Data'!$A$1:$N$74</definedName>
  </definedNames>
  <calcPr fullCalcOnLoad="1"/>
</workbook>
</file>

<file path=xl/sharedStrings.xml><?xml version="1.0" encoding="utf-8"?>
<sst xmlns="http://schemas.openxmlformats.org/spreadsheetml/2006/main" count="180" uniqueCount="84">
  <si>
    <t>Site 4 - Linhope Burn</t>
  </si>
  <si>
    <t>Site 6 - River Breamish</t>
  </si>
  <si>
    <t>Average TIME (secs)</t>
  </si>
  <si>
    <t>Velocity (m/s)</t>
  </si>
  <si>
    <t>Site 7 - River Breamish</t>
  </si>
  <si>
    <t>Distance</t>
  </si>
  <si>
    <t>Grid Reference</t>
  </si>
  <si>
    <t>007 164</t>
  </si>
  <si>
    <t>Site</t>
  </si>
  <si>
    <t>Measurements taken every x Meters</t>
  </si>
  <si>
    <t>Average Depth</t>
  </si>
  <si>
    <t>Average Depth (m)</t>
  </si>
  <si>
    <t>Rock Sizes (mm)</t>
  </si>
  <si>
    <t>Rock Class</t>
  </si>
  <si>
    <t>Round</t>
  </si>
  <si>
    <t>Sub-round</t>
  </si>
  <si>
    <t>Sub-angular</t>
  </si>
  <si>
    <t>Angular</t>
  </si>
  <si>
    <t>Cross sectional area</t>
  </si>
  <si>
    <t>Discharge</t>
  </si>
  <si>
    <t>Site 8 - River Breamish</t>
  </si>
  <si>
    <t>Average Stone Size</t>
  </si>
  <si>
    <t>Velocity Data</t>
  </si>
  <si>
    <t>Site description</t>
  </si>
  <si>
    <t>Site 5 - River Breamish</t>
  </si>
  <si>
    <t>Water Surface Width (m)</t>
  </si>
  <si>
    <t>Bankfull width (m)</t>
  </si>
  <si>
    <t>Wetted perimeter (m)</t>
  </si>
  <si>
    <t>Stone size</t>
  </si>
  <si>
    <t>Velocity</t>
  </si>
  <si>
    <t>Depth Measurements (m)</t>
  </si>
  <si>
    <t>Site 3 - Linhope Burn</t>
  </si>
  <si>
    <t>UPSTREAM</t>
  </si>
  <si>
    <t>Middle Reaches</t>
  </si>
  <si>
    <t>023 165</t>
  </si>
  <si>
    <t>028 164</t>
  </si>
  <si>
    <t>n</t>
  </si>
  <si>
    <t>p = 0.05 (95%)</t>
  </si>
  <si>
    <t>p = 0.01 (99%)</t>
  </si>
  <si>
    <t>Site 1 - Greensidehill burn</t>
  </si>
  <si>
    <t>Site 2 - Shank Burn</t>
  </si>
  <si>
    <t>Shank Burn</t>
  </si>
  <si>
    <t>Upstream</t>
  </si>
  <si>
    <t>Downstream</t>
  </si>
  <si>
    <t>River Breamish</t>
  </si>
  <si>
    <t>Distance between the poles</t>
  </si>
  <si>
    <t>Cumulative distance</t>
  </si>
  <si>
    <t>Gradient between the poles</t>
  </si>
  <si>
    <t>Looking up valley Left</t>
  </si>
  <si>
    <t>Looking upvalley right</t>
  </si>
  <si>
    <t>Rock Sizes (mm) - Sandstone</t>
  </si>
  <si>
    <t>Rock Sizes (mm) - Granite</t>
  </si>
  <si>
    <t>Site 4 - River Breamish</t>
  </si>
  <si>
    <t>THESE NEED HAND DRAWING</t>
  </si>
  <si>
    <t>RIVER CHANNEL</t>
  </si>
  <si>
    <t>Widths</t>
  </si>
  <si>
    <t>Flow meter counts</t>
  </si>
  <si>
    <t>Velocity Inside of meander</t>
  </si>
  <si>
    <t>Counts Inside of meander</t>
  </si>
  <si>
    <t>Counts outside of meander</t>
  </si>
  <si>
    <t>Stone sizes Inside of meander</t>
  </si>
  <si>
    <t>Stone sizes Outside of meander</t>
  </si>
  <si>
    <t>Stone Shapes Inside of meander</t>
  </si>
  <si>
    <t>Stone shapes outside of meander</t>
  </si>
  <si>
    <t>Site 3 - River Breamish (meander)</t>
  </si>
  <si>
    <t>Mr Gamesby's group - last site.  A tributary that was deeply incised - valley cross section taken</t>
  </si>
  <si>
    <t>Mr Gamesby's group - First site.  In middle reaches - valley cross section taken here</t>
  </si>
  <si>
    <t>Just after the meander - Mr gamesby's group - second site</t>
  </si>
  <si>
    <t>On the meander - Mr Reynold's group second site - Meander velocity and stone data taken here</t>
  </si>
  <si>
    <t>Ms Bilton's group, second site on a very small tributary</t>
  </si>
  <si>
    <t>Ms Bilton's group, third site</t>
  </si>
  <si>
    <t>Mr Reynold's group - first site near car park where we arrived</t>
  </si>
  <si>
    <t xml:space="preserve">Mr Reynold's group - third site </t>
  </si>
  <si>
    <t>Average (m)</t>
  </si>
  <si>
    <t>Rock shapes - sandstone</t>
  </si>
  <si>
    <t>Rock shapes - Granite</t>
  </si>
  <si>
    <t>Measurement</t>
  </si>
  <si>
    <t>Average</t>
  </si>
  <si>
    <t>Granite stones</t>
  </si>
  <si>
    <t>966 152</t>
  </si>
  <si>
    <t>995 163</t>
  </si>
  <si>
    <t>996 166</t>
  </si>
  <si>
    <t>995 165</t>
  </si>
  <si>
    <t>001 166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</si>
</sst>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5" borderId="1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2" fillId="34" borderId="1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9" borderId="26" xfId="0" applyFont="1" applyFill="1" applyBorder="1" applyAlignment="1">
      <alignment horizontal="center" wrapText="1"/>
    </xf>
    <xf numFmtId="0" fontId="2" fillId="39" borderId="31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43" borderId="46" xfId="0" applyFont="1" applyFill="1" applyBorder="1" applyAlignment="1">
      <alignment horizontal="center"/>
    </xf>
    <xf numFmtId="164" fontId="2" fillId="43" borderId="12" xfId="0" applyNumberFormat="1" applyFont="1" applyFill="1" applyBorder="1" applyAlignment="1">
      <alignment horizontal="center"/>
    </xf>
    <xf numFmtId="164" fontId="2" fillId="43" borderId="47" xfId="0" applyNumberFormat="1" applyFont="1" applyFill="1" applyBorder="1" applyAlignment="1">
      <alignment horizontal="center"/>
    </xf>
    <xf numFmtId="164" fontId="2" fillId="43" borderId="48" xfId="0" applyNumberFormat="1" applyFont="1" applyFill="1" applyBorder="1" applyAlignment="1">
      <alignment horizontal="center"/>
    </xf>
    <xf numFmtId="164" fontId="2" fillId="43" borderId="19" xfId="0" applyNumberFormat="1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4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9" borderId="49" xfId="0" applyFont="1" applyFill="1" applyBorder="1" applyAlignment="1">
      <alignment horizontal="center" wrapText="1"/>
    </xf>
    <xf numFmtId="0" fontId="2" fillId="37" borderId="36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4" fillId="41" borderId="23" xfId="0" applyNumberFormat="1" applyFont="1" applyFill="1" applyBorder="1" applyAlignment="1">
      <alignment horizontal="center"/>
    </xf>
    <xf numFmtId="2" fontId="4" fillId="41" borderId="16" xfId="0" applyNumberFormat="1" applyFont="1" applyFill="1" applyBorder="1" applyAlignment="1">
      <alignment horizontal="center"/>
    </xf>
    <xf numFmtId="2" fontId="4" fillId="41" borderId="20" xfId="0" applyNumberFormat="1" applyFont="1" applyFill="1" applyBorder="1" applyAlignment="1">
      <alignment horizontal="center"/>
    </xf>
    <xf numFmtId="2" fontId="4" fillId="35" borderId="23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164" fontId="5" fillId="42" borderId="39" xfId="0" applyNumberFormat="1" applyFont="1" applyFill="1" applyBorder="1" applyAlignment="1">
      <alignment horizontal="center"/>
    </xf>
    <xf numFmtId="164" fontId="5" fillId="42" borderId="15" xfId="0" applyNumberFormat="1" applyFont="1" applyFill="1" applyBorder="1" applyAlignment="1">
      <alignment horizontal="center"/>
    </xf>
    <xf numFmtId="164" fontId="5" fillId="42" borderId="41" xfId="0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 wrapText="1"/>
    </xf>
    <xf numFmtId="0" fontId="2" fillId="39" borderId="48" xfId="0" applyFont="1" applyFill="1" applyBorder="1" applyAlignment="1">
      <alignment horizontal="center" wrapText="1"/>
    </xf>
    <xf numFmtId="0" fontId="2" fillId="39" borderId="1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35" borderId="25" xfId="0" applyFont="1" applyFill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39" borderId="11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5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2" fillId="0" borderId="5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64" fontId="2" fillId="0" borderId="5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44" borderId="20" xfId="0" applyFont="1" applyFill="1" applyBorder="1" applyAlignment="1">
      <alignment horizontal="center"/>
    </xf>
    <xf numFmtId="0" fontId="2" fillId="44" borderId="41" xfId="0" applyFont="1" applyFill="1" applyBorder="1" applyAlignment="1">
      <alignment horizontal="center"/>
    </xf>
    <xf numFmtId="165" fontId="5" fillId="39" borderId="20" xfId="0" applyNumberFormat="1" applyFont="1" applyFill="1" applyBorder="1" applyAlignment="1">
      <alignment horizontal="center"/>
    </xf>
    <xf numFmtId="165" fontId="5" fillId="34" borderId="20" xfId="0" applyNumberFormat="1" applyFont="1" applyFill="1" applyBorder="1" applyAlignment="1">
      <alignment horizontal="center"/>
    </xf>
    <xf numFmtId="2" fontId="2" fillId="40" borderId="23" xfId="0" applyNumberFormat="1" applyFont="1" applyFill="1" applyBorder="1" applyAlignment="1">
      <alignment horizontal="center"/>
    </xf>
    <xf numFmtId="2" fontId="2" fillId="40" borderId="16" xfId="0" applyNumberFormat="1" applyFont="1" applyFill="1" applyBorder="1" applyAlignment="1">
      <alignment horizontal="center"/>
    </xf>
    <xf numFmtId="2" fontId="2" fillId="40" borderId="20" xfId="0" applyNumberFormat="1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34" borderId="0" xfId="0" applyFont="1" applyFill="1" applyAlignment="1">
      <alignment wrapText="1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4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39" borderId="25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59" xfId="0" applyFont="1" applyFill="1" applyBorder="1" applyAlignment="1">
      <alignment wrapText="1"/>
    </xf>
    <xf numFmtId="0" fontId="4" fillId="0" borderId="31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2" fillId="39" borderId="2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2" fillId="35" borderId="48" xfId="0" applyFont="1" applyFill="1" applyBorder="1" applyAlignment="1">
      <alignment horizontal="center" wrapText="1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9" xfId="0" applyFont="1" applyBorder="1" applyAlignment="1">
      <alignment/>
    </xf>
    <xf numFmtId="0" fontId="2" fillId="35" borderId="19" xfId="0" applyFont="1" applyFill="1" applyBorder="1" applyAlignment="1">
      <alignment horizontal="center" wrapText="1"/>
    </xf>
    <xf numFmtId="0" fontId="2" fillId="45" borderId="4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39" borderId="27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39" borderId="64" xfId="0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47" xfId="0" applyFont="1" applyBorder="1" applyAlignment="1">
      <alignment wrapText="1"/>
    </xf>
    <xf numFmtId="0" fontId="48" fillId="0" borderId="4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65" xfId="0" applyFont="1" applyBorder="1" applyAlignment="1">
      <alignment/>
    </xf>
    <xf numFmtId="0" fontId="48" fillId="0" borderId="5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66" xfId="0" applyFont="1" applyBorder="1" applyAlignment="1">
      <alignment/>
    </xf>
    <xf numFmtId="0" fontId="48" fillId="0" borderId="61" xfId="0" applyFont="1" applyBorder="1" applyAlignment="1">
      <alignment/>
    </xf>
    <xf numFmtId="0" fontId="48" fillId="0" borderId="62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4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67" xfId="0" applyFont="1" applyBorder="1" applyAlignment="1">
      <alignment/>
    </xf>
    <xf numFmtId="0" fontId="48" fillId="0" borderId="17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48" fillId="0" borderId="33" xfId="0" applyFont="1" applyBorder="1" applyAlignment="1">
      <alignment/>
    </xf>
    <xf numFmtId="0" fontId="48" fillId="0" borderId="23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48" fillId="0" borderId="5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68" xfId="0" applyFont="1" applyBorder="1" applyAlignment="1">
      <alignment/>
    </xf>
    <xf numFmtId="0" fontId="48" fillId="0" borderId="60" xfId="0" applyFont="1" applyBorder="1" applyAlignment="1">
      <alignment/>
    </xf>
    <xf numFmtId="0" fontId="48" fillId="0" borderId="12" xfId="0" applyFont="1" applyBorder="1" applyAlignment="1">
      <alignment/>
    </xf>
    <xf numFmtId="0" fontId="10" fillId="46" borderId="0" xfId="0" applyFont="1" applyFill="1" applyBorder="1" applyAlignment="1">
      <alignment horizontal="center"/>
    </xf>
    <xf numFmtId="0" fontId="2" fillId="37" borderId="69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5" fillId="39" borderId="37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2" fontId="2" fillId="4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2" fontId="4" fillId="41" borderId="37" xfId="0" applyNumberFormat="1" applyFont="1" applyFill="1" applyBorder="1" applyAlignment="1">
      <alignment horizontal="center"/>
    </xf>
    <xf numFmtId="2" fontId="4" fillId="35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164" fontId="5" fillId="42" borderId="4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7.28125" style="0" customWidth="1"/>
    <col min="2" max="2" width="9.7109375" style="36" customWidth="1"/>
    <col min="3" max="5" width="9.28125" style="0" customWidth="1"/>
    <col min="6" max="6" width="8.28125" style="0" customWidth="1"/>
    <col min="7" max="7" width="8.8515625" style="0" customWidth="1"/>
    <col min="8" max="8" width="8.7109375" style="0" customWidth="1"/>
    <col min="9" max="9" width="8.421875" style="0" customWidth="1"/>
    <col min="10" max="10" width="7.7109375" style="0" customWidth="1"/>
    <col min="11" max="11" width="5.8515625" style="0" customWidth="1"/>
    <col min="12" max="12" width="6.28125" style="0" customWidth="1"/>
    <col min="13" max="13" width="11.140625" style="0" customWidth="1"/>
  </cols>
  <sheetData>
    <row r="1" spans="3:14" ht="15.75" thickBo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thickBot="1">
      <c r="A2" s="63" t="s">
        <v>22</v>
      </c>
      <c r="B2" s="64"/>
      <c r="C2" s="65" t="s">
        <v>32</v>
      </c>
      <c r="D2" s="210" t="s">
        <v>33</v>
      </c>
      <c r="E2" s="211"/>
      <c r="F2" s="211"/>
      <c r="G2" s="211"/>
      <c r="H2" s="211"/>
      <c r="I2" s="212"/>
      <c r="J2" s="24"/>
      <c r="K2" s="24"/>
      <c r="L2" s="24"/>
      <c r="M2" s="24" t="s">
        <v>56</v>
      </c>
      <c r="N2" s="24"/>
    </row>
    <row r="3" spans="1:14" ht="46.5" thickBot="1">
      <c r="A3" s="66"/>
      <c r="B3" s="67" t="s">
        <v>39</v>
      </c>
      <c r="C3" s="68" t="s">
        <v>40</v>
      </c>
      <c r="D3" s="69" t="s">
        <v>64</v>
      </c>
      <c r="E3" s="70" t="s">
        <v>52</v>
      </c>
      <c r="F3" s="70" t="s">
        <v>24</v>
      </c>
      <c r="G3" s="70" t="s">
        <v>1</v>
      </c>
      <c r="H3" s="70" t="s">
        <v>4</v>
      </c>
      <c r="I3" s="71" t="s">
        <v>20</v>
      </c>
      <c r="J3" s="25"/>
      <c r="K3" s="26"/>
      <c r="L3" s="27"/>
      <c r="M3" s="34" t="s">
        <v>39</v>
      </c>
      <c r="N3" s="69" t="s">
        <v>64</v>
      </c>
    </row>
    <row r="4" spans="1:14" ht="15">
      <c r="A4" s="72">
        <v>1</v>
      </c>
      <c r="B4" s="12"/>
      <c r="C4" s="73"/>
      <c r="D4" s="206"/>
      <c r="E4" s="74"/>
      <c r="F4" s="74"/>
      <c r="G4" s="74"/>
      <c r="H4" s="74"/>
      <c r="I4" s="75"/>
      <c r="J4" s="26"/>
      <c r="K4" s="26"/>
      <c r="L4" s="27"/>
      <c r="M4" s="27"/>
      <c r="N4" s="24"/>
    </row>
    <row r="5" spans="1:14" ht="15">
      <c r="A5" s="72">
        <v>2</v>
      </c>
      <c r="B5" s="76"/>
      <c r="C5" s="77"/>
      <c r="D5" s="207"/>
      <c r="E5" s="60"/>
      <c r="F5" s="60"/>
      <c r="G5" s="60"/>
      <c r="H5" s="60"/>
      <c r="I5" s="78"/>
      <c r="J5" s="26"/>
      <c r="K5" s="26"/>
      <c r="L5" s="27"/>
      <c r="M5" s="27"/>
      <c r="N5" s="24"/>
    </row>
    <row r="6" spans="1:14" ht="15">
      <c r="A6" s="72">
        <v>3</v>
      </c>
      <c r="B6" s="76"/>
      <c r="C6" s="77"/>
      <c r="D6" s="207"/>
      <c r="E6" s="60"/>
      <c r="F6" s="60"/>
      <c r="G6" s="60"/>
      <c r="H6" s="60"/>
      <c r="I6" s="78"/>
      <c r="J6" s="26"/>
      <c r="K6" s="26"/>
      <c r="L6" s="27"/>
      <c r="M6" s="27"/>
      <c r="N6" s="24"/>
    </row>
    <row r="7" spans="1:14" ht="15">
      <c r="A7" s="72">
        <v>4</v>
      </c>
      <c r="B7" s="76"/>
      <c r="C7" s="77"/>
      <c r="D7" s="207"/>
      <c r="E7" s="60"/>
      <c r="F7" s="60"/>
      <c r="G7" s="60"/>
      <c r="H7" s="60"/>
      <c r="I7" s="78"/>
      <c r="J7" s="26"/>
      <c r="K7" s="26"/>
      <c r="L7" s="27"/>
      <c r="M7" s="27"/>
      <c r="N7" s="24"/>
    </row>
    <row r="8" spans="1:14" ht="15">
      <c r="A8" s="72">
        <v>5</v>
      </c>
      <c r="B8" s="76"/>
      <c r="C8" s="77"/>
      <c r="D8" s="207"/>
      <c r="E8" s="60"/>
      <c r="F8" s="60"/>
      <c r="G8" s="60"/>
      <c r="H8" s="60"/>
      <c r="I8" s="78"/>
      <c r="J8" s="26"/>
      <c r="K8" s="26"/>
      <c r="L8" s="27"/>
      <c r="M8" s="27"/>
      <c r="N8" s="24"/>
    </row>
    <row r="9" spans="1:14" ht="15">
      <c r="A9" s="72">
        <v>6</v>
      </c>
      <c r="B9" s="76"/>
      <c r="C9" s="77"/>
      <c r="D9" s="207"/>
      <c r="E9" s="60"/>
      <c r="F9" s="60"/>
      <c r="G9" s="60"/>
      <c r="H9" s="60"/>
      <c r="I9" s="78"/>
      <c r="J9" s="26"/>
      <c r="K9" s="26"/>
      <c r="L9" s="27"/>
      <c r="M9" s="27"/>
      <c r="N9" s="24"/>
    </row>
    <row r="10" spans="1:14" ht="15">
      <c r="A10" s="72">
        <v>7</v>
      </c>
      <c r="B10" s="76"/>
      <c r="C10" s="77"/>
      <c r="D10" s="207"/>
      <c r="E10" s="60"/>
      <c r="F10" s="60"/>
      <c r="G10" s="60"/>
      <c r="H10" s="60"/>
      <c r="I10" s="78"/>
      <c r="J10" s="26"/>
      <c r="K10" s="26"/>
      <c r="L10" s="27"/>
      <c r="M10" s="27"/>
      <c r="N10" s="24"/>
    </row>
    <row r="11" spans="1:14" ht="15">
      <c r="A11" s="72">
        <v>8</v>
      </c>
      <c r="B11" s="76"/>
      <c r="C11" s="77"/>
      <c r="D11" s="207"/>
      <c r="E11" s="60"/>
      <c r="F11" s="60"/>
      <c r="G11" s="60"/>
      <c r="H11" s="60"/>
      <c r="I11" s="78"/>
      <c r="J11" s="26"/>
      <c r="K11" s="26"/>
      <c r="L11" s="27"/>
      <c r="M11" s="27"/>
      <c r="N11" s="24"/>
    </row>
    <row r="12" spans="1:14" ht="15">
      <c r="A12" s="72">
        <v>9</v>
      </c>
      <c r="B12" s="76"/>
      <c r="C12" s="77"/>
      <c r="D12" s="207"/>
      <c r="E12" s="60"/>
      <c r="F12" s="60"/>
      <c r="G12" s="60"/>
      <c r="H12" s="60"/>
      <c r="I12" s="78"/>
      <c r="J12" s="26"/>
      <c r="K12" s="26"/>
      <c r="L12" s="27"/>
      <c r="M12" s="27"/>
      <c r="N12" s="24"/>
    </row>
    <row r="13" spans="1:14" ht="15.75" thickBot="1">
      <c r="A13" s="79">
        <v>10</v>
      </c>
      <c r="B13" s="80"/>
      <c r="C13" s="81"/>
      <c r="D13" s="208"/>
      <c r="E13" s="82"/>
      <c r="F13" s="82"/>
      <c r="G13" s="82"/>
      <c r="H13" s="82"/>
      <c r="I13" s="83"/>
      <c r="J13" s="26"/>
      <c r="K13" s="26"/>
      <c r="L13" s="27"/>
      <c r="M13" s="27"/>
      <c r="N13" s="24"/>
    </row>
    <row r="14" spans="1:14" ht="15.75" thickBot="1">
      <c r="A14" s="84" t="s">
        <v>2</v>
      </c>
      <c r="B14" s="85" t="e">
        <f aca="true" t="shared" si="0" ref="B14:I14">AVERAGE(B4:B13)</f>
        <v>#DIV/0!</v>
      </c>
      <c r="C14" s="85" t="e">
        <f t="shared" si="0"/>
        <v>#DIV/0!</v>
      </c>
      <c r="D14" s="85" t="e">
        <f t="shared" si="0"/>
        <v>#DIV/0!</v>
      </c>
      <c r="E14" s="87" t="e">
        <f t="shared" si="0"/>
        <v>#DIV/0!</v>
      </c>
      <c r="F14" s="85" t="e">
        <f t="shared" si="0"/>
        <v>#DIV/0!</v>
      </c>
      <c r="G14" s="86" t="e">
        <f t="shared" si="0"/>
        <v>#DIV/0!</v>
      </c>
      <c r="H14" s="86" t="e">
        <f t="shared" si="0"/>
        <v>#DIV/0!</v>
      </c>
      <c r="I14" s="87" t="e">
        <f t="shared" si="0"/>
        <v>#DIV/0!</v>
      </c>
      <c r="J14" s="183"/>
      <c r="K14" s="26"/>
      <c r="L14" s="27"/>
      <c r="M14" s="27"/>
      <c r="N14" s="24"/>
    </row>
    <row r="15" spans="1:14" ht="15.75" thickBot="1">
      <c r="A15" s="88" t="s">
        <v>3</v>
      </c>
      <c r="B15" s="89"/>
      <c r="C15" s="90"/>
      <c r="D15" s="91"/>
      <c r="E15" s="92"/>
      <c r="F15" s="93"/>
      <c r="G15" s="94"/>
      <c r="H15" s="91"/>
      <c r="I15" s="92"/>
      <c r="J15" s="28"/>
      <c r="K15" s="28"/>
      <c r="L15" s="27"/>
      <c r="M15" s="27"/>
      <c r="N15" s="24"/>
    </row>
    <row r="16" spans="1:14" ht="15">
      <c r="A16" s="3"/>
      <c r="B16" s="10"/>
      <c r="C16" s="3"/>
      <c r="D16" s="209"/>
      <c r="E16" s="3"/>
      <c r="F16" s="3"/>
      <c r="G16" s="3"/>
      <c r="H16" s="3"/>
      <c r="I16" s="3"/>
      <c r="J16" s="29"/>
      <c r="K16" s="29"/>
      <c r="L16" s="27"/>
      <c r="M16" s="27"/>
      <c r="N16" s="24"/>
    </row>
    <row r="17" spans="1:14" ht="15.75" thickBot="1">
      <c r="A17" s="3"/>
      <c r="B17" s="10"/>
      <c r="C17" s="3"/>
      <c r="D17" s="3"/>
      <c r="E17" s="3"/>
      <c r="F17" s="3"/>
      <c r="G17" s="3"/>
      <c r="H17" s="3"/>
      <c r="I17" s="3"/>
      <c r="J17" s="29"/>
      <c r="K17" s="29"/>
      <c r="L17" s="27"/>
      <c r="M17" s="27"/>
      <c r="N17" s="24"/>
    </row>
    <row r="18" spans="1:14" ht="46.5" thickBot="1">
      <c r="A18" s="48"/>
      <c r="B18" s="95" t="s">
        <v>39</v>
      </c>
      <c r="C18" s="96" t="s">
        <v>40</v>
      </c>
      <c r="D18" s="97" t="s">
        <v>64</v>
      </c>
      <c r="E18" s="70" t="s">
        <v>52</v>
      </c>
      <c r="F18" s="70" t="s">
        <v>24</v>
      </c>
      <c r="G18" s="70" t="s">
        <v>1</v>
      </c>
      <c r="H18" s="70" t="s">
        <v>4</v>
      </c>
      <c r="I18" s="71" t="s">
        <v>20</v>
      </c>
      <c r="J18" s="25"/>
      <c r="K18" s="29"/>
      <c r="L18" s="27"/>
      <c r="M18" s="27"/>
      <c r="N18" s="24"/>
    </row>
    <row r="19" spans="1:19" ht="15">
      <c r="A19" s="49" t="s">
        <v>5</v>
      </c>
      <c r="B19" s="43">
        <v>2.25</v>
      </c>
      <c r="C19" s="249">
        <v>3.4</v>
      </c>
      <c r="D19" s="43">
        <v>13.5</v>
      </c>
      <c r="E19" s="99">
        <v>13.8</v>
      </c>
      <c r="F19" s="99">
        <v>14.2</v>
      </c>
      <c r="G19" s="99">
        <v>14.3</v>
      </c>
      <c r="H19" s="99">
        <v>14.6</v>
      </c>
      <c r="I19" s="98">
        <v>15</v>
      </c>
      <c r="J19" s="26"/>
      <c r="K19" s="29"/>
      <c r="L19" s="27"/>
      <c r="M19" s="26"/>
      <c r="N19" s="26"/>
      <c r="O19" s="16"/>
      <c r="P19" s="16"/>
      <c r="Q19" s="16"/>
      <c r="R19" s="16"/>
      <c r="S19" s="16"/>
    </row>
    <row r="20" spans="1:19" ht="15">
      <c r="A20" s="50" t="s">
        <v>6</v>
      </c>
      <c r="B20" s="44" t="s">
        <v>80</v>
      </c>
      <c r="C20" s="250" t="s">
        <v>79</v>
      </c>
      <c r="D20" s="44" t="s">
        <v>82</v>
      </c>
      <c r="E20" s="40" t="s">
        <v>81</v>
      </c>
      <c r="F20" s="40" t="s">
        <v>7</v>
      </c>
      <c r="G20" s="40" t="s">
        <v>83</v>
      </c>
      <c r="H20" s="40" t="s">
        <v>34</v>
      </c>
      <c r="I20" s="100" t="s">
        <v>35</v>
      </c>
      <c r="J20" s="26"/>
      <c r="K20" s="26"/>
      <c r="M20" s="26"/>
      <c r="N20" s="26"/>
      <c r="O20" s="16"/>
      <c r="P20" s="16"/>
      <c r="Q20" s="16"/>
      <c r="R20" s="16"/>
      <c r="S20" s="16"/>
    </row>
    <row r="21" spans="1:14" ht="15">
      <c r="A21" s="51" t="s">
        <v>25</v>
      </c>
      <c r="B21" s="101" t="e">
        <f>B76</f>
        <v>#DIV/0!</v>
      </c>
      <c r="C21" s="251" t="e">
        <f aca="true" t="shared" si="1" ref="C21:I21">C76</f>
        <v>#DIV/0!</v>
      </c>
      <c r="D21" s="101" t="e">
        <f t="shared" si="1"/>
        <v>#DIV/0!</v>
      </c>
      <c r="E21" s="153" t="e">
        <f t="shared" si="1"/>
        <v>#DIV/0!</v>
      </c>
      <c r="F21" s="103" t="e">
        <f t="shared" si="1"/>
        <v>#DIV/0!</v>
      </c>
      <c r="G21" s="103" t="e">
        <f t="shared" si="1"/>
        <v>#DIV/0!</v>
      </c>
      <c r="H21" s="153" t="e">
        <f t="shared" si="1"/>
        <v>#DIV/0!</v>
      </c>
      <c r="I21" s="102" t="e">
        <f t="shared" si="1"/>
        <v>#DIV/0!</v>
      </c>
      <c r="J21" s="26"/>
      <c r="K21" s="24"/>
      <c r="L21" s="27"/>
      <c r="M21" s="27"/>
      <c r="N21" s="24"/>
    </row>
    <row r="22" spans="1:14" ht="15">
      <c r="A22" s="52" t="s">
        <v>26</v>
      </c>
      <c r="B22" s="45"/>
      <c r="C22" s="252"/>
      <c r="D22" s="259"/>
      <c r="E22" s="105"/>
      <c r="F22" s="105"/>
      <c r="G22" s="105"/>
      <c r="H22" s="105"/>
      <c r="I22" s="104"/>
      <c r="J22" s="26"/>
      <c r="K22" s="24"/>
      <c r="L22" s="27"/>
      <c r="M22" s="27"/>
      <c r="N22" s="24"/>
    </row>
    <row r="23" spans="1:14" ht="15">
      <c r="A23" s="53" t="s">
        <v>11</v>
      </c>
      <c r="B23" s="155">
        <f>M37</f>
        <v>0</v>
      </c>
      <c r="C23" s="253">
        <f>M38</f>
        <v>0</v>
      </c>
      <c r="D23" s="155">
        <f>M39</f>
        <v>0</v>
      </c>
      <c r="E23" s="157">
        <f>M40</f>
        <v>0</v>
      </c>
      <c r="F23" s="157">
        <f>M41</f>
        <v>0</v>
      </c>
      <c r="G23" s="157">
        <f>M42</f>
        <v>0</v>
      </c>
      <c r="H23" s="157">
        <f>M43</f>
        <v>0</v>
      </c>
      <c r="I23" s="156">
        <f>M44</f>
        <v>0</v>
      </c>
      <c r="J23" s="26"/>
      <c r="K23" s="29"/>
      <c r="L23" s="27"/>
      <c r="M23" s="27"/>
      <c r="N23" s="24"/>
    </row>
    <row r="24" spans="1:13" ht="15">
      <c r="A24" s="54" t="s">
        <v>27</v>
      </c>
      <c r="B24" s="46"/>
      <c r="C24" s="254"/>
      <c r="D24" s="46"/>
      <c r="E24" s="41"/>
      <c r="F24" s="41"/>
      <c r="G24" s="41"/>
      <c r="H24" s="41"/>
      <c r="I24" s="106"/>
      <c r="J24" s="30"/>
      <c r="K24" s="29"/>
      <c r="L24" s="27"/>
      <c r="M24" s="27"/>
    </row>
    <row r="25" spans="1:13" ht="15">
      <c r="A25" s="55" t="s">
        <v>18</v>
      </c>
      <c r="B25" s="107"/>
      <c r="C25" s="255"/>
      <c r="D25" s="107"/>
      <c r="E25" s="109"/>
      <c r="F25" s="109"/>
      <c r="G25" s="109"/>
      <c r="H25" s="109"/>
      <c r="I25" s="108"/>
      <c r="J25" s="31"/>
      <c r="K25" s="26"/>
      <c r="L25" s="27"/>
      <c r="M25" s="27"/>
    </row>
    <row r="26" spans="1:13" ht="15">
      <c r="A26" s="56" t="s">
        <v>19</v>
      </c>
      <c r="B26" s="110"/>
      <c r="C26" s="256"/>
      <c r="D26" s="110"/>
      <c r="E26" s="112"/>
      <c r="F26" s="112"/>
      <c r="G26" s="112"/>
      <c r="H26" s="112"/>
      <c r="I26" s="111"/>
      <c r="J26" s="30"/>
      <c r="K26" s="26"/>
      <c r="L26" s="27"/>
      <c r="M26" s="27"/>
    </row>
    <row r="27" spans="1:13" ht="15">
      <c r="A27" s="57" t="s">
        <v>28</v>
      </c>
      <c r="B27" s="47" t="e">
        <f aca="true" t="shared" si="2" ref="B27:I27">B67</f>
        <v>#DIV/0!</v>
      </c>
      <c r="C27" s="257" t="e">
        <f t="shared" si="2"/>
        <v>#DIV/0!</v>
      </c>
      <c r="D27" s="134" t="e">
        <f t="shared" si="2"/>
        <v>#DIV/0!</v>
      </c>
      <c r="E27" s="154" t="e">
        <f t="shared" si="2"/>
        <v>#DIV/0!</v>
      </c>
      <c r="F27" s="42" t="e">
        <f t="shared" si="2"/>
        <v>#DIV/0!</v>
      </c>
      <c r="G27" s="42" t="e">
        <f t="shared" si="2"/>
        <v>#DIV/0!</v>
      </c>
      <c r="H27" s="42" t="e">
        <f t="shared" si="2"/>
        <v>#DIV/0!</v>
      </c>
      <c r="I27" s="113" t="e">
        <f t="shared" si="2"/>
        <v>#DIV/0!</v>
      </c>
      <c r="J27" s="31"/>
      <c r="K27" s="26"/>
      <c r="L27" s="27"/>
      <c r="M27" s="27"/>
    </row>
    <row r="28" spans="1:13" ht="15.75" thickBot="1">
      <c r="A28" s="58" t="s">
        <v>29</v>
      </c>
      <c r="B28" s="114">
        <f>B15</f>
        <v>0</v>
      </c>
      <c r="C28" s="258">
        <f aca="true" t="shared" si="3" ref="C28:I28">C15</f>
        <v>0</v>
      </c>
      <c r="D28" s="114">
        <f t="shared" si="3"/>
        <v>0</v>
      </c>
      <c r="E28" s="116">
        <f t="shared" si="3"/>
        <v>0</v>
      </c>
      <c r="F28" s="116">
        <f t="shared" si="3"/>
        <v>0</v>
      </c>
      <c r="G28" s="116">
        <f t="shared" si="3"/>
        <v>0</v>
      </c>
      <c r="H28" s="116">
        <f t="shared" si="3"/>
        <v>0</v>
      </c>
      <c r="I28" s="115">
        <f t="shared" si="3"/>
        <v>0</v>
      </c>
      <c r="J28" s="32"/>
      <c r="K28" s="27"/>
      <c r="L28" s="27"/>
      <c r="M28" s="27"/>
    </row>
    <row r="29" spans="1:14" ht="15.75" thickBot="1">
      <c r="A29" s="4" t="s">
        <v>13</v>
      </c>
      <c r="B29" s="10"/>
      <c r="C29" s="3"/>
      <c r="D29" s="3"/>
      <c r="E29" s="3"/>
      <c r="F29" s="3"/>
      <c r="G29" s="3"/>
      <c r="H29" s="3"/>
      <c r="I29" s="3"/>
      <c r="J29" s="24"/>
      <c r="K29" s="24"/>
      <c r="L29" s="24"/>
      <c r="M29" s="24"/>
      <c r="N29" s="24"/>
    </row>
    <row r="30" spans="1:14" ht="46.5" thickBot="1">
      <c r="A30" s="6"/>
      <c r="B30" s="67" t="s">
        <v>39</v>
      </c>
      <c r="C30" s="68" t="s">
        <v>40</v>
      </c>
      <c r="D30" s="117" t="s">
        <v>64</v>
      </c>
      <c r="E30" s="118" t="s">
        <v>52</v>
      </c>
      <c r="F30" s="118" t="s">
        <v>24</v>
      </c>
      <c r="G30" s="118" t="s">
        <v>1</v>
      </c>
      <c r="H30" s="118" t="s">
        <v>4</v>
      </c>
      <c r="I30" s="119" t="s">
        <v>20</v>
      </c>
      <c r="J30" s="24"/>
      <c r="K30" s="24"/>
      <c r="L30" s="24"/>
      <c r="M30" s="24"/>
      <c r="N30" s="24"/>
    </row>
    <row r="31" spans="1:14" ht="15">
      <c r="A31" s="1" t="s">
        <v>14</v>
      </c>
      <c r="B31" s="12"/>
      <c r="C31" s="120"/>
      <c r="D31" s="120"/>
      <c r="E31" s="120"/>
      <c r="F31" s="121"/>
      <c r="G31" s="120"/>
      <c r="H31" s="120"/>
      <c r="I31" s="122"/>
      <c r="N31" s="24"/>
    </row>
    <row r="32" spans="1:14" ht="15">
      <c r="A32" s="2" t="s">
        <v>15</v>
      </c>
      <c r="B32" s="76"/>
      <c r="C32" s="60"/>
      <c r="D32" s="60"/>
      <c r="E32" s="60"/>
      <c r="F32" s="123"/>
      <c r="G32" s="60"/>
      <c r="H32" s="60"/>
      <c r="I32" s="78"/>
      <c r="N32" s="24"/>
    </row>
    <row r="33" spans="1:14" ht="15">
      <c r="A33" s="2" t="s">
        <v>16</v>
      </c>
      <c r="B33" s="76"/>
      <c r="C33" s="60"/>
      <c r="D33" s="60"/>
      <c r="E33" s="60"/>
      <c r="F33" s="123"/>
      <c r="G33" s="60"/>
      <c r="H33" s="60"/>
      <c r="I33" s="78"/>
      <c r="N33" s="24"/>
    </row>
    <row r="34" spans="1:14" ht="15.75" thickBot="1">
      <c r="A34" s="8" t="s">
        <v>17</v>
      </c>
      <c r="B34" s="80"/>
      <c r="C34" s="82"/>
      <c r="D34" s="82"/>
      <c r="E34" s="82"/>
      <c r="F34" s="124"/>
      <c r="G34" s="82"/>
      <c r="H34" s="82"/>
      <c r="I34" s="83"/>
      <c r="N34" s="24"/>
    </row>
    <row r="35" spans="1:14" ht="15.75" thickBot="1">
      <c r="A35" s="4" t="s">
        <v>30</v>
      </c>
      <c r="B35" s="3"/>
      <c r="C35" s="3"/>
      <c r="D35" s="3"/>
      <c r="E35" s="3"/>
      <c r="F35" s="3"/>
      <c r="G35" s="3"/>
      <c r="H35" s="3"/>
      <c r="I35" s="3"/>
      <c r="J35" s="29"/>
      <c r="K35" s="29"/>
      <c r="L35" s="29"/>
      <c r="M35" s="29"/>
      <c r="N35" s="24"/>
    </row>
    <row r="36" spans="1:14" ht="46.5" thickBot="1">
      <c r="A36" s="59" t="s">
        <v>8</v>
      </c>
      <c r="B36" s="125" t="s">
        <v>9</v>
      </c>
      <c r="C36" s="126">
        <v>1</v>
      </c>
      <c r="D36" s="126">
        <v>2</v>
      </c>
      <c r="E36" s="126">
        <v>3</v>
      </c>
      <c r="F36" s="126">
        <v>4</v>
      </c>
      <c r="G36" s="126">
        <v>5</v>
      </c>
      <c r="H36" s="126">
        <v>6</v>
      </c>
      <c r="I36" s="126">
        <v>7</v>
      </c>
      <c r="J36" s="126">
        <v>8</v>
      </c>
      <c r="K36" s="126">
        <v>9</v>
      </c>
      <c r="L36" s="126">
        <v>10</v>
      </c>
      <c r="M36" s="142" t="s">
        <v>10</v>
      </c>
      <c r="N36" s="24"/>
    </row>
    <row r="37" spans="1:14" ht="23.25">
      <c r="A37" s="127" t="s">
        <v>39</v>
      </c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43"/>
      <c r="M37" s="144"/>
      <c r="N37" s="24"/>
    </row>
    <row r="38" spans="1:14" ht="15">
      <c r="A38" s="130" t="s">
        <v>40</v>
      </c>
      <c r="B38" s="131"/>
      <c r="C38" s="60"/>
      <c r="D38" s="60"/>
      <c r="E38" s="60"/>
      <c r="F38" s="60"/>
      <c r="G38" s="123"/>
      <c r="H38" s="60"/>
      <c r="I38" s="60"/>
      <c r="J38" s="60"/>
      <c r="K38" s="60"/>
      <c r="L38" s="78"/>
      <c r="M38" s="145"/>
      <c r="N38" s="24"/>
    </row>
    <row r="39" spans="1:14" ht="24" customHeight="1">
      <c r="A39" s="132" t="s">
        <v>64</v>
      </c>
      <c r="B39" s="131"/>
      <c r="C39" s="60"/>
      <c r="D39" s="60"/>
      <c r="E39" s="60"/>
      <c r="F39" s="60"/>
      <c r="G39" s="60"/>
      <c r="H39" s="123"/>
      <c r="I39" s="123"/>
      <c r="J39" s="60"/>
      <c r="K39" s="60"/>
      <c r="L39" s="78"/>
      <c r="M39" s="146"/>
      <c r="N39" s="24"/>
    </row>
    <row r="40" spans="1:14" ht="15">
      <c r="A40" s="132" t="s">
        <v>52</v>
      </c>
      <c r="B40" s="131"/>
      <c r="C40" s="60"/>
      <c r="D40" s="60"/>
      <c r="E40" s="60"/>
      <c r="F40" s="60"/>
      <c r="G40" s="60"/>
      <c r="H40" s="60"/>
      <c r="I40" s="60"/>
      <c r="J40" s="60"/>
      <c r="K40" s="60"/>
      <c r="L40" s="78"/>
      <c r="M40" s="146"/>
      <c r="N40" s="24"/>
    </row>
    <row r="41" spans="1:14" ht="15">
      <c r="A41" s="61" t="s">
        <v>24</v>
      </c>
      <c r="B41" s="131"/>
      <c r="C41" s="60"/>
      <c r="D41" s="60"/>
      <c r="E41" s="60"/>
      <c r="F41" s="60"/>
      <c r="G41" s="60"/>
      <c r="H41" s="60"/>
      <c r="I41" s="60"/>
      <c r="J41" s="60"/>
      <c r="K41" s="60"/>
      <c r="L41" s="78"/>
      <c r="M41" s="147"/>
      <c r="N41" s="24"/>
    </row>
    <row r="42" spans="1:14" ht="15">
      <c r="A42" s="61" t="s">
        <v>1</v>
      </c>
      <c r="B42" s="131"/>
      <c r="C42" s="60"/>
      <c r="D42" s="123"/>
      <c r="E42" s="123"/>
      <c r="F42" s="123"/>
      <c r="G42" s="123"/>
      <c r="H42" s="123"/>
      <c r="I42" s="123"/>
      <c r="J42" s="123"/>
      <c r="K42" s="123"/>
      <c r="L42" s="148"/>
      <c r="M42" s="149"/>
      <c r="N42" s="24"/>
    </row>
    <row r="43" spans="1:14" ht="15">
      <c r="A43" s="61" t="s">
        <v>4</v>
      </c>
      <c r="B43" s="131"/>
      <c r="C43" s="60"/>
      <c r="D43" s="60"/>
      <c r="E43" s="60"/>
      <c r="F43" s="60"/>
      <c r="G43" s="60"/>
      <c r="H43" s="60"/>
      <c r="I43" s="60"/>
      <c r="J43" s="60"/>
      <c r="K43" s="60"/>
      <c r="L43" s="78"/>
      <c r="M43" s="146"/>
      <c r="N43" s="24"/>
    </row>
    <row r="44" spans="1:14" ht="15.75" thickBot="1">
      <c r="A44" s="62" t="s">
        <v>20</v>
      </c>
      <c r="B44" s="133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50"/>
      <c r="N44" s="24"/>
    </row>
    <row r="45" spans="1:14" ht="15.75" thickBot="1">
      <c r="A45" s="4" t="s">
        <v>12</v>
      </c>
      <c r="B45" s="10"/>
      <c r="C45" s="3"/>
      <c r="D45" s="3"/>
      <c r="E45" s="3"/>
      <c r="F45" s="3"/>
      <c r="G45" s="3"/>
      <c r="H45" s="3"/>
      <c r="I45" s="3"/>
      <c r="J45" s="29"/>
      <c r="K45" s="29"/>
      <c r="L45" s="29"/>
      <c r="M45" s="27"/>
      <c r="N45" s="24"/>
    </row>
    <row r="46" spans="1:14" ht="46.5" thickBot="1">
      <c r="A46" s="6"/>
      <c r="B46" s="67" t="s">
        <v>39</v>
      </c>
      <c r="C46" s="68" t="s">
        <v>40</v>
      </c>
      <c r="D46" s="117" t="s">
        <v>64</v>
      </c>
      <c r="E46" s="118" t="s">
        <v>52</v>
      </c>
      <c r="F46" s="118" t="s">
        <v>24</v>
      </c>
      <c r="G46" s="118" t="s">
        <v>1</v>
      </c>
      <c r="H46" s="118" t="s">
        <v>4</v>
      </c>
      <c r="I46" s="119" t="s">
        <v>20</v>
      </c>
      <c r="J46" s="33"/>
      <c r="K46" s="33"/>
      <c r="L46" s="33"/>
      <c r="M46" s="33"/>
      <c r="N46" s="35"/>
    </row>
    <row r="47" spans="1:14" ht="15">
      <c r="A47" s="1">
        <v>1</v>
      </c>
      <c r="B47" s="12"/>
      <c r="C47" s="120"/>
      <c r="D47" s="120"/>
      <c r="E47" s="120"/>
      <c r="F47" s="120"/>
      <c r="G47" s="120"/>
      <c r="H47" s="120"/>
      <c r="I47" s="122"/>
      <c r="J47" s="35"/>
      <c r="K47" s="35"/>
      <c r="L47" s="35"/>
      <c r="M47" s="35"/>
      <c r="N47" s="35"/>
    </row>
    <row r="48" spans="1:14" ht="15">
      <c r="A48" s="2">
        <v>2</v>
      </c>
      <c r="B48" s="76"/>
      <c r="C48" s="60"/>
      <c r="D48" s="60"/>
      <c r="E48" s="60"/>
      <c r="F48" s="60"/>
      <c r="G48" s="60"/>
      <c r="H48" s="60"/>
      <c r="I48" s="78"/>
      <c r="J48" s="35"/>
      <c r="K48" s="35"/>
      <c r="L48" s="35"/>
      <c r="M48" s="35"/>
      <c r="N48" s="35"/>
    </row>
    <row r="49" spans="1:14" ht="15">
      <c r="A49" s="2">
        <v>3</v>
      </c>
      <c r="B49" s="76"/>
      <c r="C49" s="60"/>
      <c r="D49" s="60"/>
      <c r="E49" s="60"/>
      <c r="F49" s="60"/>
      <c r="G49" s="60"/>
      <c r="H49" s="60"/>
      <c r="I49" s="78"/>
      <c r="J49" s="35"/>
      <c r="K49" s="35"/>
      <c r="L49" s="35"/>
      <c r="M49" s="35"/>
      <c r="N49" s="35"/>
    </row>
    <row r="50" spans="1:14" ht="15">
      <c r="A50" s="2">
        <v>4</v>
      </c>
      <c r="B50" s="76"/>
      <c r="C50" s="60"/>
      <c r="D50" s="60"/>
      <c r="E50" s="60"/>
      <c r="F50" s="60"/>
      <c r="G50" s="60"/>
      <c r="H50" s="60"/>
      <c r="I50" s="78"/>
      <c r="J50" s="35"/>
      <c r="K50" s="35"/>
      <c r="L50" s="35"/>
      <c r="M50" s="35"/>
      <c r="N50" s="35"/>
    </row>
    <row r="51" spans="1:14" ht="15">
      <c r="A51" s="2">
        <v>5</v>
      </c>
      <c r="B51" s="76"/>
      <c r="C51" s="60"/>
      <c r="D51" s="60"/>
      <c r="E51" s="60"/>
      <c r="F51" s="60"/>
      <c r="G51" s="60"/>
      <c r="H51" s="60"/>
      <c r="I51" s="78"/>
      <c r="J51" s="35"/>
      <c r="K51" s="35"/>
      <c r="L51" s="35"/>
      <c r="M51" s="35"/>
      <c r="N51" s="35"/>
    </row>
    <row r="52" spans="1:14" ht="15">
      <c r="A52" s="2">
        <v>6</v>
      </c>
      <c r="B52" s="76"/>
      <c r="C52" s="60"/>
      <c r="D52" s="60"/>
      <c r="E52" s="60"/>
      <c r="F52" s="60"/>
      <c r="G52" s="60"/>
      <c r="H52" s="60"/>
      <c r="I52" s="78"/>
      <c r="J52" s="35"/>
      <c r="K52" s="35"/>
      <c r="L52" s="35"/>
      <c r="M52" s="35"/>
      <c r="N52" s="35"/>
    </row>
    <row r="53" spans="1:14" ht="15">
      <c r="A53" s="2">
        <v>7</v>
      </c>
      <c r="B53" s="76"/>
      <c r="C53" s="60"/>
      <c r="D53" s="60"/>
      <c r="E53" s="60"/>
      <c r="F53" s="60"/>
      <c r="G53" s="60"/>
      <c r="H53" s="60"/>
      <c r="I53" s="78"/>
      <c r="J53" s="35"/>
      <c r="K53" s="35"/>
      <c r="L53" s="35"/>
      <c r="M53" s="35"/>
      <c r="N53" s="35"/>
    </row>
    <row r="54" spans="1:14" ht="15">
      <c r="A54" s="2">
        <v>8</v>
      </c>
      <c r="B54" s="76"/>
      <c r="C54" s="60"/>
      <c r="D54" s="60"/>
      <c r="E54" s="60"/>
      <c r="F54" s="60"/>
      <c r="G54" s="60"/>
      <c r="H54" s="60"/>
      <c r="I54" s="78"/>
      <c r="J54" s="35"/>
      <c r="K54" s="35"/>
      <c r="L54" s="35"/>
      <c r="M54" s="35"/>
      <c r="N54" s="35"/>
    </row>
    <row r="55" spans="1:9" ht="15">
      <c r="A55" s="2">
        <v>9</v>
      </c>
      <c r="B55" s="76"/>
      <c r="C55" s="60"/>
      <c r="D55" s="60"/>
      <c r="E55" s="60"/>
      <c r="F55" s="60"/>
      <c r="G55" s="60"/>
      <c r="H55" s="60"/>
      <c r="I55" s="78"/>
    </row>
    <row r="56" spans="1:9" ht="15">
      <c r="A56" s="2">
        <v>10</v>
      </c>
      <c r="B56" s="76"/>
      <c r="C56" s="60"/>
      <c r="D56" s="60"/>
      <c r="E56" s="60"/>
      <c r="F56" s="60"/>
      <c r="G56" s="60"/>
      <c r="H56" s="60"/>
      <c r="I56" s="78"/>
    </row>
    <row r="57" spans="1:9" ht="15">
      <c r="A57" s="38">
        <v>11</v>
      </c>
      <c r="B57" s="134"/>
      <c r="C57" s="135"/>
      <c r="D57" s="135"/>
      <c r="E57" s="135"/>
      <c r="F57" s="151"/>
      <c r="G57" s="135"/>
      <c r="H57" s="135"/>
      <c r="I57" s="158"/>
    </row>
    <row r="58" spans="1:14" ht="15">
      <c r="A58" s="38">
        <v>12</v>
      </c>
      <c r="B58" s="134"/>
      <c r="C58" s="135"/>
      <c r="D58" s="135"/>
      <c r="E58" s="135"/>
      <c r="F58" s="151"/>
      <c r="G58" s="135"/>
      <c r="H58" s="135"/>
      <c r="I58" s="158"/>
      <c r="J58" s="26"/>
      <c r="K58" s="248"/>
      <c r="L58" s="27" t="s">
        <v>78</v>
      </c>
      <c r="M58" s="27"/>
      <c r="N58" s="24"/>
    </row>
    <row r="59" spans="1:14" ht="15">
      <c r="A59" s="38">
        <v>13</v>
      </c>
      <c r="B59" s="134"/>
      <c r="C59" s="135"/>
      <c r="D59" s="135"/>
      <c r="E59" s="135"/>
      <c r="F59" s="151"/>
      <c r="G59" s="135"/>
      <c r="H59" s="135"/>
      <c r="I59" s="158"/>
      <c r="J59" s="26"/>
      <c r="K59" s="26"/>
      <c r="L59" s="27"/>
      <c r="M59" s="27"/>
      <c r="N59" s="24"/>
    </row>
    <row r="60" spans="1:14" ht="15">
      <c r="A60" s="38">
        <v>14</v>
      </c>
      <c r="B60" s="134"/>
      <c r="C60" s="135"/>
      <c r="D60" s="135"/>
      <c r="E60" s="135"/>
      <c r="F60" s="151"/>
      <c r="G60" s="135"/>
      <c r="H60" s="135"/>
      <c r="I60" s="158"/>
      <c r="J60" s="26"/>
      <c r="K60" s="26"/>
      <c r="L60" s="27"/>
      <c r="M60" s="27"/>
      <c r="N60" s="24"/>
    </row>
    <row r="61" spans="1:14" ht="15">
      <c r="A61" s="38">
        <v>15</v>
      </c>
      <c r="B61" s="134"/>
      <c r="C61" s="135"/>
      <c r="D61" s="135"/>
      <c r="E61" s="135"/>
      <c r="F61" s="151"/>
      <c r="G61" s="135"/>
      <c r="H61" s="135"/>
      <c r="I61" s="158"/>
      <c r="J61" s="26"/>
      <c r="K61" s="26"/>
      <c r="L61" s="27"/>
      <c r="M61" s="27"/>
      <c r="N61" s="24"/>
    </row>
    <row r="62" spans="1:14" ht="15">
      <c r="A62" s="38">
        <v>16</v>
      </c>
      <c r="B62" s="134"/>
      <c r="C62" s="135"/>
      <c r="D62" s="135"/>
      <c r="E62" s="135"/>
      <c r="F62" s="151"/>
      <c r="G62" s="135"/>
      <c r="H62" s="135"/>
      <c r="I62" s="158"/>
      <c r="J62" s="26"/>
      <c r="K62" s="26"/>
      <c r="L62" s="27"/>
      <c r="M62" s="27"/>
      <c r="N62" s="24"/>
    </row>
    <row r="63" spans="1:14" ht="15">
      <c r="A63" s="38">
        <v>17</v>
      </c>
      <c r="B63" s="134"/>
      <c r="C63" s="135"/>
      <c r="D63" s="135"/>
      <c r="E63" s="135"/>
      <c r="F63" s="151"/>
      <c r="G63" s="135"/>
      <c r="H63" s="135"/>
      <c r="I63" s="158"/>
      <c r="J63" s="26"/>
      <c r="K63" s="26"/>
      <c r="L63" s="27"/>
      <c r="M63" s="27"/>
      <c r="N63" s="24"/>
    </row>
    <row r="64" spans="1:14" ht="15">
      <c r="A64" s="38">
        <v>18</v>
      </c>
      <c r="B64" s="134"/>
      <c r="C64" s="135"/>
      <c r="D64" s="135"/>
      <c r="E64" s="135"/>
      <c r="F64" s="151"/>
      <c r="G64" s="135"/>
      <c r="H64" s="135"/>
      <c r="I64" s="158"/>
      <c r="J64" s="26"/>
      <c r="K64" s="26"/>
      <c r="L64" s="27"/>
      <c r="M64" s="27"/>
      <c r="N64" s="24"/>
    </row>
    <row r="65" spans="1:14" ht="15">
      <c r="A65" s="38">
        <v>19</v>
      </c>
      <c r="B65" s="134"/>
      <c r="C65" s="135"/>
      <c r="D65" s="135"/>
      <c r="E65" s="135"/>
      <c r="F65" s="151"/>
      <c r="G65" s="135"/>
      <c r="H65" s="135"/>
      <c r="I65" s="158"/>
      <c r="J65" s="26"/>
      <c r="K65" s="26"/>
      <c r="L65" s="27"/>
      <c r="M65" s="27"/>
      <c r="N65" s="24"/>
    </row>
    <row r="66" spans="1:14" ht="15.75" thickBot="1">
      <c r="A66" s="39">
        <v>20</v>
      </c>
      <c r="B66" s="136"/>
      <c r="C66" s="137"/>
      <c r="D66" s="137"/>
      <c r="E66" s="137"/>
      <c r="F66" s="152"/>
      <c r="G66" s="137"/>
      <c r="H66" s="137"/>
      <c r="I66" s="159"/>
      <c r="J66" s="26"/>
      <c r="K66" s="26"/>
      <c r="L66" s="27"/>
      <c r="M66" s="27"/>
      <c r="N66" s="24"/>
    </row>
    <row r="67" spans="1:14" ht="15.75" thickBot="1">
      <c r="A67" s="7" t="s">
        <v>21</v>
      </c>
      <c r="B67" s="138" t="e">
        <f aca="true" t="shared" si="4" ref="B67:I67">AVERAGE(B47:B66)</f>
        <v>#DIV/0!</v>
      </c>
      <c r="C67" s="139" t="e">
        <f t="shared" si="4"/>
        <v>#DIV/0!</v>
      </c>
      <c r="D67" s="139" t="e">
        <f t="shared" si="4"/>
        <v>#DIV/0!</v>
      </c>
      <c r="E67" s="139" t="e">
        <f t="shared" si="4"/>
        <v>#DIV/0!</v>
      </c>
      <c r="F67" s="139" t="e">
        <f t="shared" si="4"/>
        <v>#DIV/0!</v>
      </c>
      <c r="G67" s="139" t="e">
        <f t="shared" si="4"/>
        <v>#DIV/0!</v>
      </c>
      <c r="H67" s="139" t="e">
        <f t="shared" si="4"/>
        <v>#DIV/0!</v>
      </c>
      <c r="I67" s="140" t="e">
        <f t="shared" si="4"/>
        <v>#DIV/0!</v>
      </c>
      <c r="J67" s="26"/>
      <c r="K67" s="26"/>
      <c r="L67" s="27"/>
      <c r="M67" s="27"/>
      <c r="N67" s="24"/>
    </row>
    <row r="68" spans="1:14" ht="15">
      <c r="A68" s="141"/>
      <c r="B68" s="141"/>
      <c r="C68" s="141"/>
      <c r="D68" s="141"/>
      <c r="E68" s="141"/>
      <c r="F68" s="141"/>
      <c r="G68" s="141"/>
      <c r="H68" s="141"/>
      <c r="I68" s="141"/>
      <c r="J68" s="25"/>
      <c r="K68" s="26"/>
      <c r="L68" s="27"/>
      <c r="M68" s="27"/>
      <c r="N68" s="24"/>
    </row>
    <row r="69" spans="1:14" ht="15">
      <c r="A69" s="141"/>
      <c r="B69" s="141"/>
      <c r="C69" s="141"/>
      <c r="D69" s="141"/>
      <c r="E69" s="141"/>
      <c r="F69" s="141"/>
      <c r="G69" s="141"/>
      <c r="H69" s="141"/>
      <c r="I69" s="141"/>
      <c r="J69" s="26"/>
      <c r="K69" s="26"/>
      <c r="L69" s="27"/>
      <c r="M69" s="27"/>
      <c r="N69" s="24"/>
    </row>
    <row r="70" spans="1:14" ht="15.75" thickBot="1">
      <c r="A70" s="141" t="s">
        <v>55</v>
      </c>
      <c r="B70" s="141"/>
      <c r="C70" s="141"/>
      <c r="D70" s="141"/>
      <c r="E70" s="141"/>
      <c r="F70" s="141"/>
      <c r="G70" s="141"/>
      <c r="H70" s="141"/>
      <c r="I70" s="141"/>
      <c r="J70" s="26"/>
      <c r="K70" s="26"/>
      <c r="L70" s="27"/>
      <c r="M70" s="27"/>
      <c r="N70" s="24"/>
    </row>
    <row r="71" spans="1:14" ht="46.5" thickBot="1">
      <c r="A71" s="196" t="s">
        <v>55</v>
      </c>
      <c r="B71" s="197" t="s">
        <v>39</v>
      </c>
      <c r="C71" s="197" t="s">
        <v>40</v>
      </c>
      <c r="D71" s="118" t="s">
        <v>64</v>
      </c>
      <c r="E71" s="118" t="s">
        <v>52</v>
      </c>
      <c r="F71" s="118" t="s">
        <v>24</v>
      </c>
      <c r="G71" s="118" t="s">
        <v>1</v>
      </c>
      <c r="H71" s="118" t="s">
        <v>4</v>
      </c>
      <c r="I71" s="119" t="s">
        <v>20</v>
      </c>
      <c r="J71" s="26"/>
      <c r="K71" s="26"/>
      <c r="L71" s="27"/>
      <c r="M71" s="27"/>
      <c r="N71" s="24"/>
    </row>
    <row r="72" spans="1:14" ht="15">
      <c r="A72" s="193">
        <v>1</v>
      </c>
      <c r="B72" s="194"/>
      <c r="C72" s="194"/>
      <c r="D72" s="194"/>
      <c r="E72" s="194"/>
      <c r="F72" s="194"/>
      <c r="G72" s="194"/>
      <c r="H72" s="194"/>
      <c r="I72" s="195"/>
      <c r="J72" s="26"/>
      <c r="K72" s="26"/>
      <c r="L72" s="27"/>
      <c r="M72" s="27"/>
      <c r="N72" s="24"/>
    </row>
    <row r="73" spans="1:14" ht="15">
      <c r="A73" s="192">
        <v>2</v>
      </c>
      <c r="B73" s="162"/>
      <c r="C73" s="162"/>
      <c r="D73" s="162"/>
      <c r="E73" s="162"/>
      <c r="F73" s="162"/>
      <c r="G73" s="162"/>
      <c r="H73" s="162"/>
      <c r="I73" s="167"/>
      <c r="J73" s="24"/>
      <c r="K73" s="26"/>
      <c r="L73" s="27"/>
      <c r="M73" s="27"/>
      <c r="N73" s="24"/>
    </row>
    <row r="74" spans="1:14" ht="15">
      <c r="A74" s="192">
        <v>3</v>
      </c>
      <c r="B74" s="162"/>
      <c r="C74" s="162"/>
      <c r="D74" s="162"/>
      <c r="E74" s="162"/>
      <c r="F74" s="162"/>
      <c r="G74" s="162"/>
      <c r="H74" s="162"/>
      <c r="I74" s="167"/>
      <c r="J74" s="24"/>
      <c r="K74" s="26"/>
      <c r="L74" s="27"/>
      <c r="M74" s="27"/>
      <c r="N74" s="24"/>
    </row>
    <row r="75" spans="1:9" ht="15.75" thickBot="1">
      <c r="A75" s="198">
        <v>4</v>
      </c>
      <c r="B75" s="199"/>
      <c r="C75" s="199"/>
      <c r="D75" s="199"/>
      <c r="E75" s="199"/>
      <c r="F75" s="199"/>
      <c r="G75" s="199"/>
      <c r="H75" s="199"/>
      <c r="I75" s="200"/>
    </row>
    <row r="76" spans="1:9" ht="15.75" thickBot="1">
      <c r="A76" s="196" t="s">
        <v>73</v>
      </c>
      <c r="B76" s="201" t="e">
        <f aca="true" t="shared" si="5" ref="B76:I76">AVERAGE(B72:B75)</f>
        <v>#DIV/0!</v>
      </c>
      <c r="C76" s="201" t="e">
        <f t="shared" si="5"/>
        <v>#DIV/0!</v>
      </c>
      <c r="D76" s="201" t="e">
        <f t="shared" si="5"/>
        <v>#DIV/0!</v>
      </c>
      <c r="E76" s="201" t="e">
        <f t="shared" si="5"/>
        <v>#DIV/0!</v>
      </c>
      <c r="F76" s="201" t="e">
        <f t="shared" si="5"/>
        <v>#DIV/0!</v>
      </c>
      <c r="G76" s="201" t="e">
        <f t="shared" si="5"/>
        <v>#DIV/0!</v>
      </c>
      <c r="H76" s="201" t="e">
        <f t="shared" si="5"/>
        <v>#DIV/0!</v>
      </c>
      <c r="I76" s="202" t="e">
        <f t="shared" si="5"/>
        <v>#DIV/0!</v>
      </c>
    </row>
    <row r="79" spans="1:13" ht="15">
      <c r="A79" s="17"/>
      <c r="B79" s="33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0"/>
    </row>
    <row r="80" spans="10:13" ht="15">
      <c r="J80" s="18"/>
      <c r="K80" s="18"/>
      <c r="L80" s="10"/>
      <c r="M80" s="10"/>
    </row>
    <row r="81" spans="10:13" ht="15">
      <c r="J81" s="19"/>
      <c r="K81" s="19"/>
      <c r="L81" s="10"/>
      <c r="M81" s="10"/>
    </row>
    <row r="82" spans="10:11" ht="15">
      <c r="J82" s="16"/>
      <c r="K82" s="16"/>
    </row>
    <row r="83" spans="10:11" ht="15">
      <c r="J83" s="19"/>
      <c r="K83" s="19"/>
    </row>
    <row r="84" spans="10:11" ht="15">
      <c r="J84" s="18"/>
      <c r="K84" s="18"/>
    </row>
  </sheetData>
  <sheetProtection/>
  <mergeCells count="1">
    <mergeCell ref="D2:I2"/>
  </mergeCells>
  <printOptions/>
  <pageMargins left="0.7" right="0.7" top="0.29" bottom="0.3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5.7109375" style="0" customWidth="1"/>
    <col min="3" max="3" width="8.7109375" style="0" customWidth="1"/>
    <col min="7" max="7" width="11.00390625" style="0" customWidth="1"/>
  </cols>
  <sheetData>
    <row r="1" spans="1:9" ht="35.25" thickBot="1">
      <c r="A1" s="213" t="s">
        <v>76</v>
      </c>
      <c r="B1" s="214" t="s">
        <v>58</v>
      </c>
      <c r="C1" s="215" t="s">
        <v>57</v>
      </c>
      <c r="D1" s="215" t="s">
        <v>59</v>
      </c>
      <c r="E1" s="216" t="s">
        <v>57</v>
      </c>
      <c r="F1" s="217"/>
      <c r="G1" s="217"/>
      <c r="H1" s="217"/>
      <c r="I1" s="217"/>
    </row>
    <row r="2" spans="1:9" ht="15">
      <c r="A2" s="218">
        <v>1</v>
      </c>
      <c r="B2" s="219"/>
      <c r="C2" s="220"/>
      <c r="D2" s="220"/>
      <c r="E2" s="221"/>
      <c r="F2" s="217"/>
      <c r="G2" s="217"/>
      <c r="H2" s="217"/>
      <c r="I2" s="217"/>
    </row>
    <row r="3" spans="1:9" ht="15">
      <c r="A3" s="222">
        <v>2</v>
      </c>
      <c r="B3" s="223"/>
      <c r="C3" s="224"/>
      <c r="D3" s="224"/>
      <c r="E3" s="225"/>
      <c r="F3" s="217"/>
      <c r="G3" s="217"/>
      <c r="H3" s="217"/>
      <c r="I3" s="217"/>
    </row>
    <row r="4" spans="1:9" ht="15">
      <c r="A4" s="222">
        <v>3</v>
      </c>
      <c r="B4" s="223"/>
      <c r="C4" s="224"/>
      <c r="D4" s="224"/>
      <c r="E4" s="225"/>
      <c r="F4" s="217"/>
      <c r="G4" s="217"/>
      <c r="H4" s="217"/>
      <c r="I4" s="217"/>
    </row>
    <row r="5" spans="1:9" ht="15">
      <c r="A5" s="222">
        <v>4</v>
      </c>
      <c r="B5" s="223"/>
      <c r="C5" s="224"/>
      <c r="D5" s="224"/>
      <c r="E5" s="225"/>
      <c r="F5" s="217"/>
      <c r="G5" s="217"/>
      <c r="H5" s="217"/>
      <c r="I5" s="217"/>
    </row>
    <row r="6" spans="1:9" ht="15.75" thickBot="1">
      <c r="A6" s="226">
        <v>5</v>
      </c>
      <c r="B6" s="227"/>
      <c r="C6" s="228"/>
      <c r="D6" s="228"/>
      <c r="E6" s="229"/>
      <c r="F6" s="217"/>
      <c r="G6" s="217"/>
      <c r="H6" s="217"/>
      <c r="I6" s="217"/>
    </row>
    <row r="7" spans="1:9" ht="15.75" thickBot="1">
      <c r="A7" s="213" t="s">
        <v>77</v>
      </c>
      <c r="B7" s="230" t="e">
        <f>AVERAGE(B2:B6)</f>
        <v>#DIV/0!</v>
      </c>
      <c r="C7" s="231" t="e">
        <f>AVERAGE(C2:C6)</f>
        <v>#DIV/0!</v>
      </c>
      <c r="D7" s="231" t="e">
        <f>AVERAGE(D2:D6)</f>
        <v>#DIV/0!</v>
      </c>
      <c r="E7" s="232" t="e">
        <f>AVERAGE(E2:E6)</f>
        <v>#DIV/0!</v>
      </c>
      <c r="F7" s="217"/>
      <c r="G7" s="217"/>
      <c r="H7" s="217"/>
      <c r="I7" s="217"/>
    </row>
    <row r="8" spans="1:9" ht="15.75" thickBot="1">
      <c r="A8" s="217"/>
      <c r="B8" s="217"/>
      <c r="C8" s="217"/>
      <c r="D8" s="217"/>
      <c r="E8" s="217"/>
      <c r="F8" s="217"/>
      <c r="G8" s="217"/>
      <c r="H8" s="217"/>
      <c r="I8" s="217"/>
    </row>
    <row r="9" spans="1:9" ht="46.5" thickBot="1">
      <c r="A9" s="233"/>
      <c r="B9" s="234" t="s">
        <v>60</v>
      </c>
      <c r="C9" s="216" t="s">
        <v>61</v>
      </c>
      <c r="D9" s="235"/>
      <c r="E9" s="217"/>
      <c r="F9" s="217"/>
      <c r="G9" s="213"/>
      <c r="H9" s="214" t="s">
        <v>62</v>
      </c>
      <c r="I9" s="216" t="s">
        <v>63</v>
      </c>
    </row>
    <row r="10" spans="1:9" ht="15">
      <c r="A10" s="236">
        <v>1</v>
      </c>
      <c r="B10" s="237"/>
      <c r="C10" s="221"/>
      <c r="D10" s="217"/>
      <c r="E10" s="217"/>
      <c r="F10" s="217"/>
      <c r="G10" s="238" t="s">
        <v>14</v>
      </c>
      <c r="H10" s="219"/>
      <c r="I10" s="221"/>
    </row>
    <row r="11" spans="1:9" ht="15">
      <c r="A11" s="239">
        <v>2</v>
      </c>
      <c r="B11" s="240"/>
      <c r="C11" s="225"/>
      <c r="D11" s="217"/>
      <c r="E11" s="217"/>
      <c r="F11" s="217"/>
      <c r="G11" s="241" t="s">
        <v>15</v>
      </c>
      <c r="H11" s="223"/>
      <c r="I11" s="225"/>
    </row>
    <row r="12" spans="1:9" ht="15">
      <c r="A12" s="239">
        <v>3</v>
      </c>
      <c r="B12" s="240"/>
      <c r="C12" s="225"/>
      <c r="D12" s="217"/>
      <c r="E12" s="217"/>
      <c r="F12" s="217"/>
      <c r="G12" s="241" t="s">
        <v>16</v>
      </c>
      <c r="H12" s="223"/>
      <c r="I12" s="225"/>
    </row>
    <row r="13" spans="1:9" ht="15.75" thickBot="1">
      <c r="A13" s="239">
        <v>4</v>
      </c>
      <c r="B13" s="240"/>
      <c r="C13" s="225"/>
      <c r="D13" s="217"/>
      <c r="E13" s="217"/>
      <c r="F13" s="217"/>
      <c r="G13" s="242" t="s">
        <v>17</v>
      </c>
      <c r="H13" s="243"/>
      <c r="I13" s="244"/>
    </row>
    <row r="14" spans="1:9" ht="15">
      <c r="A14" s="239">
        <v>5</v>
      </c>
      <c r="B14" s="240"/>
      <c r="C14" s="225"/>
      <c r="D14" s="217"/>
      <c r="E14" s="217"/>
      <c r="F14" s="217"/>
      <c r="G14" s="217"/>
      <c r="H14" s="217"/>
      <c r="I14" s="217"/>
    </row>
    <row r="15" spans="1:9" ht="15">
      <c r="A15" s="239">
        <v>6</v>
      </c>
      <c r="B15" s="240"/>
      <c r="C15" s="225"/>
      <c r="D15" s="217"/>
      <c r="E15" s="217"/>
      <c r="F15" s="217"/>
      <c r="G15" s="217"/>
      <c r="H15" s="217"/>
      <c r="I15" s="217"/>
    </row>
    <row r="16" spans="1:9" ht="15">
      <c r="A16" s="239">
        <v>7</v>
      </c>
      <c r="B16" s="240"/>
      <c r="C16" s="225"/>
      <c r="D16" s="217"/>
      <c r="E16" s="217"/>
      <c r="F16" s="217"/>
      <c r="G16" s="217"/>
      <c r="H16" s="217"/>
      <c r="I16" s="217"/>
    </row>
    <row r="17" spans="1:9" ht="15">
      <c r="A17" s="239">
        <v>8</v>
      </c>
      <c r="B17" s="240"/>
      <c r="C17" s="225"/>
      <c r="D17" s="217"/>
      <c r="E17" s="217"/>
      <c r="F17" s="217"/>
      <c r="G17" s="217"/>
      <c r="H17" s="217"/>
      <c r="I17" s="217"/>
    </row>
    <row r="18" spans="1:9" ht="15">
      <c r="A18" s="239">
        <v>9</v>
      </c>
      <c r="B18" s="240"/>
      <c r="C18" s="225"/>
      <c r="D18" s="217"/>
      <c r="E18" s="217"/>
      <c r="F18" s="217"/>
      <c r="G18" s="217"/>
      <c r="H18" s="217"/>
      <c r="I18" s="217"/>
    </row>
    <row r="19" spans="1:9" ht="15.75" thickBot="1">
      <c r="A19" s="245">
        <v>10</v>
      </c>
      <c r="B19" s="246"/>
      <c r="C19" s="229"/>
      <c r="D19" s="217"/>
      <c r="E19" s="217"/>
      <c r="F19" s="217"/>
      <c r="G19" s="217"/>
      <c r="H19" s="217"/>
      <c r="I19" s="217"/>
    </row>
    <row r="20" spans="1:9" ht="15.75" thickBot="1">
      <c r="A20" s="233" t="s">
        <v>77</v>
      </c>
      <c r="B20" s="247" t="e">
        <f>AVERAGE(B10:B19)</f>
        <v>#DIV/0!</v>
      </c>
      <c r="C20" s="232" t="e">
        <f>AVERAGE(C10:C19)</f>
        <v>#DIV/0!</v>
      </c>
      <c r="D20" s="217"/>
      <c r="E20" s="217"/>
      <c r="F20" s="217"/>
      <c r="G20" s="217"/>
      <c r="H20" s="217"/>
      <c r="I20" s="21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140625" style="37" customWidth="1"/>
    <col min="2" max="2" width="14.00390625" style="0" customWidth="1"/>
    <col min="12" max="12" width="10.28125" style="0" customWidth="1"/>
  </cols>
  <sheetData>
    <row r="1" spans="1:11" ht="23.25">
      <c r="A1" s="16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 thickBot="1">
      <c r="A2" s="160" t="s">
        <v>42</v>
      </c>
      <c r="B2" s="141" t="s">
        <v>41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5.25" thickBot="1">
      <c r="A3" s="163"/>
      <c r="B3" s="164" t="s">
        <v>48</v>
      </c>
      <c r="C3" s="177"/>
      <c r="D3" s="164"/>
      <c r="E3" s="164"/>
      <c r="F3" s="165" t="s">
        <v>49</v>
      </c>
      <c r="G3" s="141"/>
      <c r="H3" s="141"/>
      <c r="I3" s="141"/>
      <c r="J3" s="141"/>
      <c r="K3" s="141"/>
    </row>
    <row r="4" spans="1:11" ht="23.25">
      <c r="A4" s="166" t="s">
        <v>45</v>
      </c>
      <c r="B4" s="173">
        <v>5.7</v>
      </c>
      <c r="C4" s="178">
        <v>4.7</v>
      </c>
      <c r="D4" s="175">
        <v>1.1</v>
      </c>
      <c r="E4" s="162">
        <v>8.8</v>
      </c>
      <c r="F4" s="167">
        <v>20</v>
      </c>
      <c r="G4" s="141"/>
      <c r="H4" s="141"/>
      <c r="I4" s="141"/>
      <c r="J4" s="141"/>
      <c r="K4" s="141"/>
    </row>
    <row r="5" spans="1:11" ht="23.25">
      <c r="A5" s="166" t="s">
        <v>46</v>
      </c>
      <c r="B5" s="173">
        <f>B4</f>
        <v>5.7</v>
      </c>
      <c r="C5" s="179">
        <f>B5+C4</f>
        <v>10.4</v>
      </c>
      <c r="D5" s="175">
        <f>D4+C5</f>
        <v>11.5</v>
      </c>
      <c r="E5" s="162">
        <f>E4+D5</f>
        <v>20.3</v>
      </c>
      <c r="F5" s="167">
        <f>F4+E5</f>
        <v>40.3</v>
      </c>
      <c r="G5" s="141"/>
      <c r="H5" s="141"/>
      <c r="I5" s="141"/>
      <c r="J5" s="141"/>
      <c r="K5" s="141"/>
    </row>
    <row r="6" spans="1:11" ht="24" thickBot="1">
      <c r="A6" s="168" t="s">
        <v>47</v>
      </c>
      <c r="B6" s="174">
        <v>22</v>
      </c>
      <c r="C6" s="180">
        <v>0</v>
      </c>
      <c r="D6" s="176">
        <v>35</v>
      </c>
      <c r="E6" s="169">
        <v>0</v>
      </c>
      <c r="F6" s="170">
        <v>16</v>
      </c>
      <c r="G6" s="141"/>
      <c r="H6" s="141"/>
      <c r="I6" s="141"/>
      <c r="J6" s="141"/>
      <c r="K6" s="141"/>
    </row>
    <row r="7" spans="1:11" ht="24" thickBot="1">
      <c r="A7" s="160"/>
      <c r="B7" s="141"/>
      <c r="C7" s="181" t="s">
        <v>54</v>
      </c>
      <c r="D7" s="141"/>
      <c r="E7" s="141"/>
      <c r="F7" s="141"/>
      <c r="G7" s="141"/>
      <c r="H7" s="141"/>
      <c r="I7" s="141"/>
      <c r="J7" s="141"/>
      <c r="K7" s="141"/>
    </row>
    <row r="8" spans="1:11" ht="15">
      <c r="A8" s="160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5">
      <c r="A9" s="160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">
      <c r="A10" s="160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.75" thickBot="1">
      <c r="A11" s="160" t="s">
        <v>43</v>
      </c>
      <c r="B11" s="141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.75" thickBot="1">
      <c r="A12" s="163"/>
      <c r="B12" s="171" t="s">
        <v>48</v>
      </c>
      <c r="C12" s="171"/>
      <c r="D12" s="171"/>
      <c r="E12" s="171"/>
      <c r="F12" s="171" t="s">
        <v>49</v>
      </c>
      <c r="G12" s="171"/>
      <c r="H12" s="171"/>
      <c r="I12" s="182"/>
      <c r="J12" s="171"/>
      <c r="K12" s="172"/>
    </row>
    <row r="13" spans="1:11" ht="23.25">
      <c r="A13" s="166" t="s">
        <v>45</v>
      </c>
      <c r="B13" s="162">
        <v>16.5</v>
      </c>
      <c r="C13" s="162">
        <v>20</v>
      </c>
      <c r="D13" s="162">
        <v>20</v>
      </c>
      <c r="E13" s="162">
        <v>20</v>
      </c>
      <c r="F13" s="162">
        <v>5</v>
      </c>
      <c r="G13" s="162">
        <v>20</v>
      </c>
      <c r="H13" s="173">
        <v>3</v>
      </c>
      <c r="I13" s="178">
        <v>9.8</v>
      </c>
      <c r="J13" s="175">
        <v>3</v>
      </c>
      <c r="K13" s="167">
        <v>25</v>
      </c>
    </row>
    <row r="14" spans="1:11" ht="23.25">
      <c r="A14" s="166" t="s">
        <v>46</v>
      </c>
      <c r="B14" s="162">
        <f>B13</f>
        <v>16.5</v>
      </c>
      <c r="C14" s="162">
        <f>B14+C13</f>
        <v>36.5</v>
      </c>
      <c r="D14" s="162">
        <f>D13+C14</f>
        <v>56.5</v>
      </c>
      <c r="E14" s="162">
        <f>E13+D14</f>
        <v>76.5</v>
      </c>
      <c r="F14" s="162">
        <f>F13+E14</f>
        <v>81.5</v>
      </c>
      <c r="G14" s="162">
        <f>F14+G13</f>
        <v>101.5</v>
      </c>
      <c r="H14" s="173">
        <f>G14+H13</f>
        <v>104.5</v>
      </c>
      <c r="I14" s="179">
        <f>I13+H14</f>
        <v>114.3</v>
      </c>
      <c r="J14" s="175">
        <f>J13+I14</f>
        <v>117.3</v>
      </c>
      <c r="K14" s="167">
        <f>K13+J14</f>
        <v>142.3</v>
      </c>
    </row>
    <row r="15" spans="1:11" ht="24" thickBot="1">
      <c r="A15" s="168" t="s">
        <v>47</v>
      </c>
      <c r="B15" s="169">
        <v>16</v>
      </c>
      <c r="C15" s="169">
        <v>5</v>
      </c>
      <c r="D15" s="169">
        <v>5</v>
      </c>
      <c r="E15" s="169">
        <v>3</v>
      </c>
      <c r="F15" s="169">
        <v>21</v>
      </c>
      <c r="G15" s="169">
        <v>0</v>
      </c>
      <c r="H15" s="174">
        <v>5</v>
      </c>
      <c r="I15" s="180">
        <v>0</v>
      </c>
      <c r="J15" s="176">
        <v>5</v>
      </c>
      <c r="K15" s="170">
        <v>2</v>
      </c>
    </row>
    <row r="16" spans="1:11" ht="24" thickBot="1">
      <c r="A16" s="160"/>
      <c r="B16" s="141"/>
      <c r="C16" s="141"/>
      <c r="D16" s="141"/>
      <c r="E16" s="141"/>
      <c r="F16" s="141"/>
      <c r="G16" s="141"/>
      <c r="H16" s="141"/>
      <c r="I16" s="181" t="s">
        <v>54</v>
      </c>
      <c r="J16" s="141"/>
      <c r="K16" s="14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G18" sqref="B18:G27"/>
    </sheetView>
  </sheetViews>
  <sheetFormatPr defaultColWidth="9.140625" defaultRowHeight="15"/>
  <cols>
    <col min="1" max="1" width="14.28125" style="0" customWidth="1"/>
    <col min="2" max="2" width="11.421875" style="0" customWidth="1"/>
    <col min="10" max="10" width="11.421875" style="0" customWidth="1"/>
  </cols>
  <sheetData>
    <row r="1" spans="1:15" ht="1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.75" thickBot="1">
      <c r="A2" s="4" t="s">
        <v>50</v>
      </c>
      <c r="B2" s="10"/>
      <c r="C2" s="3"/>
      <c r="D2" s="3"/>
      <c r="E2" s="3"/>
      <c r="F2" s="3"/>
      <c r="G2" s="3"/>
      <c r="H2" s="141"/>
      <c r="I2" s="141" t="s">
        <v>74</v>
      </c>
      <c r="J2" s="141"/>
      <c r="K2" s="141"/>
      <c r="L2" s="141"/>
      <c r="M2" s="141"/>
      <c r="N2" s="141"/>
      <c r="O2" s="141"/>
    </row>
    <row r="3" spans="1:15" ht="46.5" thickBot="1">
      <c r="A3" s="6"/>
      <c r="B3" s="67" t="s">
        <v>39</v>
      </c>
      <c r="C3" s="197" t="s">
        <v>40</v>
      </c>
      <c r="D3" s="197" t="s">
        <v>31</v>
      </c>
      <c r="E3" s="203" t="s">
        <v>0</v>
      </c>
      <c r="F3" s="204" t="s">
        <v>1</v>
      </c>
      <c r="G3" s="204" t="s">
        <v>4</v>
      </c>
      <c r="H3" s="141"/>
      <c r="I3" s="6"/>
      <c r="J3" s="67" t="s">
        <v>39</v>
      </c>
      <c r="K3" s="68" t="s">
        <v>40</v>
      </c>
      <c r="L3" s="117" t="s">
        <v>64</v>
      </c>
      <c r="M3" s="118" t="s">
        <v>52</v>
      </c>
      <c r="N3" s="118" t="s">
        <v>1</v>
      </c>
      <c r="O3" s="118" t="s">
        <v>4</v>
      </c>
    </row>
    <row r="4" spans="1:15" ht="15">
      <c r="A4" s="1">
        <v>1</v>
      </c>
      <c r="B4" s="12"/>
      <c r="C4" s="120"/>
      <c r="D4" s="120"/>
      <c r="E4" s="120"/>
      <c r="F4" s="120"/>
      <c r="G4" s="120"/>
      <c r="H4" s="141"/>
      <c r="I4" s="1" t="s">
        <v>14</v>
      </c>
      <c r="J4" s="12"/>
      <c r="K4" s="120"/>
      <c r="L4" s="120"/>
      <c r="M4" s="120"/>
      <c r="N4" s="120"/>
      <c r="O4" s="120"/>
    </row>
    <row r="5" spans="1:15" ht="15">
      <c r="A5" s="2">
        <v>2</v>
      </c>
      <c r="B5" s="76"/>
      <c r="C5" s="60"/>
      <c r="D5" s="60"/>
      <c r="E5" s="60"/>
      <c r="F5" s="60"/>
      <c r="G5" s="60"/>
      <c r="H5" s="141"/>
      <c r="I5" s="2" t="s">
        <v>15</v>
      </c>
      <c r="J5" s="76"/>
      <c r="K5" s="60"/>
      <c r="L5" s="60"/>
      <c r="M5" s="60"/>
      <c r="N5" s="60"/>
      <c r="O5" s="60"/>
    </row>
    <row r="6" spans="1:15" ht="15">
      <c r="A6" s="2">
        <v>3</v>
      </c>
      <c r="B6" s="76"/>
      <c r="C6" s="60"/>
      <c r="D6" s="60"/>
      <c r="E6" s="60"/>
      <c r="F6" s="60"/>
      <c r="G6" s="60"/>
      <c r="H6" s="141"/>
      <c r="I6" s="2" t="s">
        <v>16</v>
      </c>
      <c r="J6" s="76"/>
      <c r="K6" s="60"/>
      <c r="L6" s="60"/>
      <c r="M6" s="60"/>
      <c r="N6" s="60"/>
      <c r="O6" s="60"/>
    </row>
    <row r="7" spans="1:15" ht="15.75" thickBot="1">
      <c r="A7" s="2">
        <v>4</v>
      </c>
      <c r="B7" s="76"/>
      <c r="C7" s="60"/>
      <c r="D7" s="60"/>
      <c r="E7" s="60"/>
      <c r="F7" s="60"/>
      <c r="G7" s="60"/>
      <c r="H7" s="141"/>
      <c r="I7" s="8" t="s">
        <v>17</v>
      </c>
      <c r="J7" s="80"/>
      <c r="K7" s="82"/>
      <c r="L7" s="82"/>
      <c r="M7" s="82"/>
      <c r="N7" s="82"/>
      <c r="O7" s="82"/>
    </row>
    <row r="8" spans="1:15" ht="15">
      <c r="A8" s="2">
        <v>5</v>
      </c>
      <c r="B8" s="76"/>
      <c r="C8" s="60"/>
      <c r="D8" s="60"/>
      <c r="E8" s="60"/>
      <c r="F8" s="60"/>
      <c r="G8" s="60"/>
      <c r="H8" s="141"/>
      <c r="I8" s="141"/>
      <c r="J8" s="141"/>
      <c r="K8" s="141"/>
      <c r="L8" s="141"/>
      <c r="M8" s="141"/>
      <c r="N8" s="141"/>
      <c r="O8" s="141"/>
    </row>
    <row r="9" spans="1:15" ht="15">
      <c r="A9" s="2">
        <v>6</v>
      </c>
      <c r="B9" s="76"/>
      <c r="C9" s="60"/>
      <c r="D9" s="60"/>
      <c r="E9" s="60"/>
      <c r="F9" s="60"/>
      <c r="G9" s="60"/>
      <c r="H9" s="141"/>
      <c r="I9" s="141"/>
      <c r="J9" s="141"/>
      <c r="K9" s="141"/>
      <c r="L9" s="141"/>
      <c r="M9" s="141"/>
      <c r="N9" s="141"/>
      <c r="O9" s="141"/>
    </row>
    <row r="10" spans="1:15" ht="15">
      <c r="A10" s="2">
        <v>7</v>
      </c>
      <c r="B10" s="76"/>
      <c r="C10" s="60"/>
      <c r="D10" s="60"/>
      <c r="E10" s="60"/>
      <c r="F10" s="60"/>
      <c r="G10" s="60"/>
      <c r="H10" s="141"/>
      <c r="I10" s="141"/>
      <c r="J10" s="141"/>
      <c r="K10" s="141"/>
      <c r="L10" s="141"/>
      <c r="M10" s="141"/>
      <c r="N10" s="141"/>
      <c r="O10" s="141"/>
    </row>
    <row r="11" spans="1:15" ht="15">
      <c r="A11" s="2">
        <v>8</v>
      </c>
      <c r="B11" s="76"/>
      <c r="C11" s="60"/>
      <c r="D11" s="60"/>
      <c r="E11" s="60"/>
      <c r="F11" s="60"/>
      <c r="G11" s="60"/>
      <c r="H11" s="141"/>
      <c r="I11" s="141"/>
      <c r="J11" s="141"/>
      <c r="K11" s="141"/>
      <c r="L11" s="141"/>
      <c r="M11" s="141"/>
      <c r="N11" s="141"/>
      <c r="O11" s="141"/>
    </row>
    <row r="12" spans="1:15" ht="15">
      <c r="A12" s="2">
        <v>9</v>
      </c>
      <c r="B12" s="76"/>
      <c r="C12" s="60"/>
      <c r="D12" s="60"/>
      <c r="E12" s="60"/>
      <c r="F12" s="60"/>
      <c r="G12" s="60"/>
      <c r="H12" s="141"/>
      <c r="I12" s="141"/>
      <c r="J12" s="141"/>
      <c r="K12" s="141"/>
      <c r="L12" s="141"/>
      <c r="M12" s="141"/>
      <c r="N12" s="141"/>
      <c r="O12" s="141"/>
    </row>
    <row r="13" spans="1:15" ht="15.75" thickBot="1">
      <c r="A13" s="2">
        <v>10</v>
      </c>
      <c r="B13" s="76"/>
      <c r="C13" s="60"/>
      <c r="D13" s="60"/>
      <c r="E13" s="60"/>
      <c r="F13" s="60"/>
      <c r="G13" s="60"/>
      <c r="H13" s="141"/>
      <c r="I13" s="141"/>
      <c r="J13" s="141"/>
      <c r="K13" s="141"/>
      <c r="L13" s="141"/>
      <c r="M13" s="141"/>
      <c r="N13" s="141"/>
      <c r="O13" s="141"/>
    </row>
    <row r="14" spans="1:15" ht="15.75" thickBot="1">
      <c r="A14" s="7" t="s">
        <v>21</v>
      </c>
      <c r="B14" s="138" t="e">
        <f aca="true" t="shared" si="0" ref="B14:G14">AVERAGE(B4:B13)</f>
        <v>#DIV/0!</v>
      </c>
      <c r="C14" s="139" t="e">
        <f t="shared" si="0"/>
        <v>#DIV/0!</v>
      </c>
      <c r="D14" s="139" t="e">
        <f t="shared" si="0"/>
        <v>#DIV/0!</v>
      </c>
      <c r="E14" s="139" t="e">
        <f t="shared" si="0"/>
        <v>#DIV/0!</v>
      </c>
      <c r="F14" s="139" t="e">
        <f t="shared" si="0"/>
        <v>#DIV/0!</v>
      </c>
      <c r="G14" s="139" t="e">
        <f t="shared" si="0"/>
        <v>#DIV/0!</v>
      </c>
      <c r="H14" s="205" t="e">
        <f>AVERAGE(B14,C14,E14,G14)</f>
        <v>#DIV/0!</v>
      </c>
      <c r="I14" s="141"/>
      <c r="J14" s="141"/>
      <c r="K14" s="141"/>
      <c r="L14" s="141"/>
      <c r="M14" s="141"/>
      <c r="N14" s="141"/>
      <c r="O14" s="141"/>
    </row>
    <row r="15" spans="1:15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5.75" thickBot="1">
      <c r="A16" s="4" t="s">
        <v>51</v>
      </c>
      <c r="B16" s="10"/>
      <c r="C16" s="3"/>
      <c r="D16" s="3"/>
      <c r="E16" s="3"/>
      <c r="F16" s="3"/>
      <c r="G16" s="3"/>
      <c r="H16" s="141"/>
      <c r="I16" s="141" t="s">
        <v>75</v>
      </c>
      <c r="J16" s="141"/>
      <c r="K16" s="141"/>
      <c r="L16" s="141"/>
      <c r="M16" s="141"/>
      <c r="N16" s="141"/>
      <c r="O16" s="141"/>
    </row>
    <row r="17" spans="1:15" ht="46.5" thickBot="1">
      <c r="A17" s="6"/>
      <c r="B17" s="67" t="s">
        <v>39</v>
      </c>
      <c r="C17" s="197" t="s">
        <v>40</v>
      </c>
      <c r="D17" s="197" t="s">
        <v>31</v>
      </c>
      <c r="E17" s="203" t="s">
        <v>0</v>
      </c>
      <c r="F17" s="204" t="s">
        <v>1</v>
      </c>
      <c r="G17" s="204" t="s">
        <v>4</v>
      </c>
      <c r="H17" s="141"/>
      <c r="I17" s="6"/>
      <c r="J17" s="67" t="s">
        <v>39</v>
      </c>
      <c r="K17" s="68" t="s">
        <v>40</v>
      </c>
      <c r="L17" s="117" t="s">
        <v>64</v>
      </c>
      <c r="M17" s="118" t="s">
        <v>52</v>
      </c>
      <c r="N17" s="118" t="s">
        <v>1</v>
      </c>
      <c r="O17" s="118" t="s">
        <v>4</v>
      </c>
    </row>
    <row r="18" spans="1:15" ht="15">
      <c r="A18" s="1">
        <v>1</v>
      </c>
      <c r="B18" s="134"/>
      <c r="C18" s="135"/>
      <c r="D18" s="135"/>
      <c r="E18" s="135"/>
      <c r="F18" s="135"/>
      <c r="G18" s="135"/>
      <c r="H18" s="141"/>
      <c r="I18" s="1" t="s">
        <v>14</v>
      </c>
      <c r="J18" s="12"/>
      <c r="K18" s="120"/>
      <c r="L18" s="120"/>
      <c r="M18" s="120"/>
      <c r="N18" s="120"/>
      <c r="O18" s="120"/>
    </row>
    <row r="19" spans="1:15" ht="15">
      <c r="A19" s="2">
        <v>2</v>
      </c>
      <c r="B19" s="134"/>
      <c r="C19" s="135"/>
      <c r="D19" s="135"/>
      <c r="E19" s="135"/>
      <c r="F19" s="135"/>
      <c r="G19" s="135"/>
      <c r="H19" s="141"/>
      <c r="I19" s="2" t="s">
        <v>15</v>
      </c>
      <c r="J19" s="76"/>
      <c r="K19" s="60"/>
      <c r="L19" s="60"/>
      <c r="M19" s="60"/>
      <c r="N19" s="60"/>
      <c r="O19" s="60"/>
    </row>
    <row r="20" spans="1:15" ht="15">
      <c r="A20" s="2">
        <v>3</v>
      </c>
      <c r="B20" s="134"/>
      <c r="C20" s="135"/>
      <c r="D20" s="135"/>
      <c r="E20" s="135"/>
      <c r="F20" s="135"/>
      <c r="G20" s="135"/>
      <c r="H20" s="141"/>
      <c r="I20" s="2" t="s">
        <v>16</v>
      </c>
      <c r="J20" s="76"/>
      <c r="K20" s="60"/>
      <c r="L20" s="60"/>
      <c r="M20" s="60"/>
      <c r="N20" s="60"/>
      <c r="O20" s="60"/>
    </row>
    <row r="21" spans="1:15" ht="15.75" thickBot="1">
      <c r="A21" s="2">
        <v>4</v>
      </c>
      <c r="B21" s="134"/>
      <c r="C21" s="135"/>
      <c r="D21" s="135"/>
      <c r="E21" s="135"/>
      <c r="F21" s="135"/>
      <c r="G21" s="135"/>
      <c r="H21" s="141"/>
      <c r="I21" s="8" t="s">
        <v>17</v>
      </c>
      <c r="J21" s="80"/>
      <c r="K21" s="82"/>
      <c r="L21" s="82"/>
      <c r="M21" s="82"/>
      <c r="N21" s="82"/>
      <c r="O21" s="82"/>
    </row>
    <row r="22" spans="1:15" ht="15">
      <c r="A22" s="2">
        <v>5</v>
      </c>
      <c r="B22" s="134"/>
      <c r="C22" s="135"/>
      <c r="D22" s="135"/>
      <c r="E22" s="135"/>
      <c r="F22" s="135"/>
      <c r="G22" s="135"/>
      <c r="H22" s="141"/>
      <c r="I22" s="141"/>
      <c r="J22" s="141"/>
      <c r="K22" s="141"/>
      <c r="L22" s="141"/>
      <c r="M22" s="141"/>
      <c r="N22" s="141"/>
      <c r="O22" s="141"/>
    </row>
    <row r="23" spans="1:15" ht="15">
      <c r="A23" s="2">
        <v>6</v>
      </c>
      <c r="B23" s="134"/>
      <c r="C23" s="135"/>
      <c r="D23" s="135"/>
      <c r="E23" s="135"/>
      <c r="F23" s="135"/>
      <c r="G23" s="135"/>
      <c r="H23" s="141"/>
      <c r="I23" s="141"/>
      <c r="J23" s="141"/>
      <c r="K23" s="141"/>
      <c r="L23" s="141"/>
      <c r="M23" s="141"/>
      <c r="N23" s="141"/>
      <c r="O23" s="141"/>
    </row>
    <row r="24" spans="1:15" ht="15">
      <c r="A24" s="2">
        <v>7</v>
      </c>
      <c r="B24" s="134"/>
      <c r="C24" s="135"/>
      <c r="D24" s="135"/>
      <c r="E24" s="135"/>
      <c r="F24" s="135"/>
      <c r="G24" s="135"/>
      <c r="H24" s="141"/>
      <c r="I24" s="141"/>
      <c r="J24" s="141"/>
      <c r="K24" s="141"/>
      <c r="L24" s="141"/>
      <c r="M24" s="141"/>
      <c r="N24" s="141"/>
      <c r="O24" s="141"/>
    </row>
    <row r="25" spans="1:15" ht="15">
      <c r="A25" s="2">
        <v>8</v>
      </c>
      <c r="B25" s="134"/>
      <c r="C25" s="135"/>
      <c r="D25" s="135"/>
      <c r="E25" s="135"/>
      <c r="F25" s="135"/>
      <c r="G25" s="135"/>
      <c r="H25" s="141"/>
      <c r="I25" s="141"/>
      <c r="J25" s="141"/>
      <c r="K25" s="141"/>
      <c r="L25" s="141"/>
      <c r="M25" s="141"/>
      <c r="N25" s="141"/>
      <c r="O25" s="141"/>
    </row>
    <row r="26" spans="1:15" ht="15">
      <c r="A26" s="2">
        <v>9</v>
      </c>
      <c r="B26" s="134"/>
      <c r="C26" s="135"/>
      <c r="D26" s="135"/>
      <c r="E26" s="135"/>
      <c r="F26" s="135"/>
      <c r="G26" s="135"/>
      <c r="H26" s="141"/>
      <c r="I26" s="141"/>
      <c r="J26" s="141"/>
      <c r="K26" s="141"/>
      <c r="L26" s="141"/>
      <c r="M26" s="141"/>
      <c r="N26" s="141"/>
      <c r="O26" s="141"/>
    </row>
    <row r="27" spans="1:15" ht="15.75" thickBot="1">
      <c r="A27" s="2">
        <v>10</v>
      </c>
      <c r="B27" s="136"/>
      <c r="C27" s="137"/>
      <c r="D27" s="137"/>
      <c r="E27" s="137"/>
      <c r="F27" s="137"/>
      <c r="G27" s="137"/>
      <c r="H27" s="141"/>
      <c r="I27" s="141"/>
      <c r="J27" s="141"/>
      <c r="K27" s="141"/>
      <c r="L27" s="141"/>
      <c r="M27" s="141"/>
      <c r="N27" s="141"/>
      <c r="O27" s="141"/>
    </row>
    <row r="28" spans="1:15" ht="15.75" thickBot="1">
      <c r="A28" s="7" t="s">
        <v>21</v>
      </c>
      <c r="B28" s="138" t="e">
        <f aca="true" t="shared" si="1" ref="B28:G28">AVERAGE(B18:B27)</f>
        <v>#DIV/0!</v>
      </c>
      <c r="C28" s="139" t="e">
        <f t="shared" si="1"/>
        <v>#DIV/0!</v>
      </c>
      <c r="D28" s="139" t="e">
        <f t="shared" si="1"/>
        <v>#DIV/0!</v>
      </c>
      <c r="E28" s="139" t="e">
        <f t="shared" si="1"/>
        <v>#DIV/0!</v>
      </c>
      <c r="F28" s="139" t="e">
        <f t="shared" si="1"/>
        <v>#DIV/0!</v>
      </c>
      <c r="G28" s="139" t="e">
        <f t="shared" si="1"/>
        <v>#DIV/0!</v>
      </c>
      <c r="H28" s="205" t="e">
        <f>AVERAGE(B28,C28,E28,G28)</f>
        <v>#DIV/0!</v>
      </c>
      <c r="I28" s="141"/>
      <c r="J28" s="141"/>
      <c r="K28" s="141"/>
      <c r="L28" s="141"/>
      <c r="M28" s="141"/>
      <c r="N28" s="141"/>
      <c r="O28" s="1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7.57421875" style="0" customWidth="1"/>
    <col min="2" max="2" width="122.7109375" style="0" customWidth="1"/>
  </cols>
  <sheetData>
    <row r="2" ht="15.75" thickBot="1"/>
    <row r="3" spans="1:3" ht="15.75" thickBot="1">
      <c r="A3" s="5" t="s">
        <v>8</v>
      </c>
      <c r="B3" s="14" t="s">
        <v>23</v>
      </c>
      <c r="C3" s="184"/>
    </row>
    <row r="4" spans="1:3" ht="23.25">
      <c r="A4" s="190" t="s">
        <v>39</v>
      </c>
      <c r="B4" s="185" t="s">
        <v>69</v>
      </c>
      <c r="C4" s="184"/>
    </row>
    <row r="5" spans="1:3" ht="15.75" thickBot="1">
      <c r="A5" s="191" t="s">
        <v>40</v>
      </c>
      <c r="B5" s="9" t="s">
        <v>65</v>
      </c>
      <c r="C5" s="184"/>
    </row>
    <row r="6" spans="1:3" ht="23.25">
      <c r="A6" s="189" t="s">
        <v>64</v>
      </c>
      <c r="B6" s="13" t="s">
        <v>68</v>
      </c>
      <c r="C6" s="184"/>
    </row>
    <row r="7" spans="1:3" ht="15">
      <c r="A7" s="186" t="s">
        <v>52</v>
      </c>
      <c r="B7" s="11" t="s">
        <v>67</v>
      </c>
      <c r="C7" s="184"/>
    </row>
    <row r="8" spans="1:3" ht="15">
      <c r="A8" s="187" t="s">
        <v>24</v>
      </c>
      <c r="B8" s="11" t="s">
        <v>70</v>
      </c>
      <c r="C8" s="184"/>
    </row>
    <row r="9" spans="1:3" ht="15">
      <c r="A9" s="187" t="s">
        <v>1</v>
      </c>
      <c r="B9" s="11" t="s">
        <v>72</v>
      </c>
      <c r="C9" s="184"/>
    </row>
    <row r="10" spans="1:3" ht="15">
      <c r="A10" s="187" t="s">
        <v>4</v>
      </c>
      <c r="B10" s="11" t="s">
        <v>66</v>
      </c>
      <c r="C10" s="184"/>
    </row>
    <row r="11" spans="1:3" ht="15.75" thickBot="1">
      <c r="A11" s="188" t="s">
        <v>20</v>
      </c>
      <c r="B11" s="9" t="s">
        <v>71</v>
      </c>
      <c r="C11" s="184"/>
    </row>
    <row r="12" spans="1:3" ht="15">
      <c r="A12" s="17"/>
      <c r="B12" s="184"/>
      <c r="C12" s="184"/>
    </row>
    <row r="13" spans="1:3" ht="15">
      <c r="A13" s="17"/>
      <c r="B13" s="184"/>
      <c r="C13" s="184"/>
    </row>
    <row r="15" ht="15">
      <c r="B15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15.00390625" style="0" customWidth="1"/>
    <col min="3" max="3" width="15.140625" style="0" customWidth="1"/>
  </cols>
  <sheetData>
    <row r="2" spans="1:3" ht="15">
      <c r="A2" s="21" t="s">
        <v>36</v>
      </c>
      <c r="B2" s="21" t="s">
        <v>37</v>
      </c>
      <c r="C2" s="21" t="s">
        <v>38</v>
      </c>
    </row>
    <row r="3" spans="1:3" ht="15">
      <c r="A3" s="21">
        <v>5</v>
      </c>
      <c r="B3" s="21">
        <v>1</v>
      </c>
      <c r="C3" s="21"/>
    </row>
    <row r="4" spans="1:3" ht="15">
      <c r="A4" s="21">
        <v>6</v>
      </c>
      <c r="B4" s="21">
        <v>0.8857</v>
      </c>
      <c r="C4" s="21">
        <v>1</v>
      </c>
    </row>
    <row r="5" spans="1:3" ht="15">
      <c r="A5" s="21">
        <v>7</v>
      </c>
      <c r="B5" s="21">
        <v>0.7857</v>
      </c>
      <c r="C5" s="21">
        <v>0.9286</v>
      </c>
    </row>
    <row r="6" spans="1:3" ht="15">
      <c r="A6" s="22">
        <v>8</v>
      </c>
      <c r="B6" s="22">
        <v>0.7381</v>
      </c>
      <c r="C6" s="22">
        <v>0.881</v>
      </c>
    </row>
    <row r="7" spans="1:3" ht="15">
      <c r="A7" s="21">
        <v>9</v>
      </c>
      <c r="B7" s="21">
        <v>0.7</v>
      </c>
      <c r="C7" s="21">
        <v>0.8333</v>
      </c>
    </row>
    <row r="8" spans="1:3" ht="15">
      <c r="A8" s="23">
        <v>10</v>
      </c>
      <c r="B8" s="23">
        <v>0.6485</v>
      </c>
      <c r="C8" s="23">
        <v>0.7939</v>
      </c>
    </row>
    <row r="9" spans="1:3" ht="15">
      <c r="A9" s="21">
        <f aca="true" t="shared" si="0" ref="A9:A28">A8+1</f>
        <v>11</v>
      </c>
      <c r="B9" s="21">
        <v>0.6182</v>
      </c>
      <c r="C9" s="21">
        <v>0.7545</v>
      </c>
    </row>
    <row r="10" spans="1:3" ht="15">
      <c r="A10" s="21">
        <f t="shared" si="0"/>
        <v>12</v>
      </c>
      <c r="B10" s="21">
        <v>0.5874</v>
      </c>
      <c r="C10" s="21">
        <v>0.7273</v>
      </c>
    </row>
    <row r="11" spans="1:3" ht="15">
      <c r="A11" s="21">
        <f t="shared" si="0"/>
        <v>13</v>
      </c>
      <c r="B11" s="21">
        <v>0.5604</v>
      </c>
      <c r="C11" s="21">
        <v>0.7033</v>
      </c>
    </row>
    <row r="12" spans="1:3" ht="15">
      <c r="A12" s="21">
        <f t="shared" si="0"/>
        <v>14</v>
      </c>
      <c r="B12" s="21">
        <v>0.5385</v>
      </c>
      <c r="C12" s="21">
        <v>0.6791</v>
      </c>
    </row>
    <row r="13" spans="1:3" ht="15">
      <c r="A13" s="21">
        <f t="shared" si="0"/>
        <v>15</v>
      </c>
      <c r="B13" s="21">
        <v>0.5214</v>
      </c>
      <c r="C13" s="21">
        <v>0.6536</v>
      </c>
    </row>
    <row r="14" spans="1:3" ht="15">
      <c r="A14" s="21">
        <f t="shared" si="0"/>
        <v>16</v>
      </c>
      <c r="B14" s="21">
        <v>0.5029</v>
      </c>
      <c r="C14" s="21">
        <v>0.6353</v>
      </c>
    </row>
    <row r="15" spans="1:3" ht="15">
      <c r="A15" s="21">
        <f t="shared" si="0"/>
        <v>17</v>
      </c>
      <c r="B15" s="21">
        <v>0.4877</v>
      </c>
      <c r="C15" s="21">
        <v>0.6176</v>
      </c>
    </row>
    <row r="16" spans="1:3" ht="15">
      <c r="A16" s="21">
        <f t="shared" si="0"/>
        <v>18</v>
      </c>
      <c r="B16" s="21">
        <v>0.4716</v>
      </c>
      <c r="C16" s="21">
        <v>0.5996</v>
      </c>
    </row>
    <row r="17" spans="1:3" ht="15">
      <c r="A17" s="21">
        <f t="shared" si="0"/>
        <v>19</v>
      </c>
      <c r="B17" s="21">
        <v>0.4596</v>
      </c>
      <c r="C17" s="21">
        <v>0.5842</v>
      </c>
    </row>
    <row r="18" spans="1:3" ht="15">
      <c r="A18" s="23">
        <f t="shared" si="0"/>
        <v>20</v>
      </c>
      <c r="B18" s="23">
        <v>0.4466</v>
      </c>
      <c r="C18" s="23">
        <v>0.5699</v>
      </c>
    </row>
    <row r="19" spans="1:3" ht="15">
      <c r="A19" s="23">
        <f t="shared" si="0"/>
        <v>21</v>
      </c>
      <c r="B19" s="23">
        <v>0.4364</v>
      </c>
      <c r="C19" s="23">
        <v>0.5558</v>
      </c>
    </row>
    <row r="20" spans="1:3" ht="15">
      <c r="A20" s="21">
        <f t="shared" si="0"/>
        <v>22</v>
      </c>
      <c r="B20" s="21">
        <v>0.4252</v>
      </c>
      <c r="C20" s="21">
        <v>0.5438</v>
      </c>
    </row>
    <row r="21" spans="1:3" ht="15">
      <c r="A21" s="21">
        <f t="shared" si="0"/>
        <v>23</v>
      </c>
      <c r="B21" s="21">
        <v>0.416</v>
      </c>
      <c r="C21" s="21">
        <v>0.5316</v>
      </c>
    </row>
    <row r="22" spans="1:3" ht="15">
      <c r="A22" s="21">
        <f t="shared" si="0"/>
        <v>24</v>
      </c>
      <c r="B22" s="21">
        <v>0.407</v>
      </c>
      <c r="C22" s="21">
        <v>0.5209</v>
      </c>
    </row>
    <row r="23" spans="1:3" ht="15">
      <c r="A23" s="21">
        <f t="shared" si="0"/>
        <v>25</v>
      </c>
      <c r="B23" s="21">
        <v>0.3977</v>
      </c>
      <c r="C23" s="21">
        <v>0.5108</v>
      </c>
    </row>
    <row r="24" spans="1:3" ht="15">
      <c r="A24" s="21">
        <f t="shared" si="0"/>
        <v>26</v>
      </c>
      <c r="B24" s="21">
        <v>0.3901</v>
      </c>
      <c r="C24" s="21">
        <v>0.5009</v>
      </c>
    </row>
    <row r="25" spans="1:3" ht="15">
      <c r="A25" s="21">
        <f t="shared" si="0"/>
        <v>27</v>
      </c>
      <c r="B25" s="21">
        <v>0.3828</v>
      </c>
      <c r="C25" s="21">
        <v>0.4915</v>
      </c>
    </row>
    <row r="26" spans="1:3" ht="15">
      <c r="A26" s="21">
        <f t="shared" si="0"/>
        <v>28</v>
      </c>
      <c r="B26" s="21">
        <v>0.3755</v>
      </c>
      <c r="C26" s="21">
        <v>0.4828</v>
      </c>
    </row>
    <row r="27" spans="1:3" ht="15">
      <c r="A27" s="21">
        <f t="shared" si="0"/>
        <v>29</v>
      </c>
      <c r="B27" s="21">
        <v>0.3685</v>
      </c>
      <c r="C27" s="21">
        <v>0.4749</v>
      </c>
    </row>
    <row r="28" spans="1:3" ht="15">
      <c r="A28" s="21">
        <f t="shared" si="0"/>
        <v>30</v>
      </c>
      <c r="B28" s="21">
        <v>0.3624</v>
      </c>
      <c r="C28" s="21">
        <v>0.467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Benet Biscop Catholic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gamesbyr</cp:lastModifiedBy>
  <cp:lastPrinted>2011-01-06T14:01:48Z</cp:lastPrinted>
  <dcterms:created xsi:type="dcterms:W3CDTF">2009-05-22T10:54:17Z</dcterms:created>
  <dcterms:modified xsi:type="dcterms:W3CDTF">2011-09-26T20:23:52Z</dcterms:modified>
  <cp:category/>
  <cp:version/>
  <cp:contentType/>
  <cp:contentStatus/>
</cp:coreProperties>
</file>